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90" windowHeight="8235" activeTab="0"/>
  </bookViews>
  <sheets>
    <sheet name="Operating Expenses" sheetId="1" r:id="rId1"/>
  </sheets>
  <definedNames/>
  <calcPr fullCalcOnLoad="1"/>
</workbook>
</file>

<file path=xl/sharedStrings.xml><?xml version="1.0" encoding="utf-8"?>
<sst xmlns="http://schemas.openxmlformats.org/spreadsheetml/2006/main" count="268" uniqueCount="259">
  <si>
    <t>Account</t>
  </si>
  <si>
    <t>Title</t>
  </si>
  <si>
    <t>Actual</t>
  </si>
  <si>
    <t>Proposed</t>
  </si>
  <si>
    <t>522 11 10 00</t>
  </si>
  <si>
    <t>Commissioners-Compensation</t>
  </si>
  <si>
    <t>522 11 20 00</t>
  </si>
  <si>
    <t>Commissioners-Tax &amp; Benefits</t>
  </si>
  <si>
    <t>522 11 41 01</t>
  </si>
  <si>
    <t>Commissioner-Election Costs</t>
  </si>
  <si>
    <t>522 11 43 01</t>
  </si>
  <si>
    <t>Commissioners-Travel /Meals</t>
  </si>
  <si>
    <t>522 11 49 01</t>
  </si>
  <si>
    <t>Commissioners-Education</t>
  </si>
  <si>
    <t>522 11 49 02</t>
  </si>
  <si>
    <t>Commissioners-Assoc. Dues</t>
  </si>
  <si>
    <t>522 10 10 00</t>
  </si>
  <si>
    <t>Admin.-Wages</t>
  </si>
  <si>
    <t>522 10 20 00</t>
  </si>
  <si>
    <t>Admin.-Tax &amp; Benefits</t>
  </si>
  <si>
    <t>522 20 10 00</t>
  </si>
  <si>
    <t>Operations-Wages</t>
  </si>
  <si>
    <t>522 20 20 00</t>
  </si>
  <si>
    <t>Operations-Tax &amp;  Benefits</t>
  </si>
  <si>
    <t>522 60 10 00</t>
  </si>
  <si>
    <t>Vehicle Maint.-Wages</t>
  </si>
  <si>
    <t>522 60 20 00</t>
  </si>
  <si>
    <t>Vehicle Maint.-Tax &amp; Benefits</t>
  </si>
  <si>
    <t>522 20 10 01</t>
  </si>
  <si>
    <t>Vol FF Annual Stipend</t>
  </si>
  <si>
    <t>522 20 20 01</t>
  </si>
  <si>
    <t>Vol FF Tax &amp; Benefits</t>
  </si>
  <si>
    <t>522 20 24 01</t>
  </si>
  <si>
    <t>FF Physicals &amp; Bkgrd Checks</t>
  </si>
  <si>
    <t>522 20 28 01</t>
  </si>
  <si>
    <t>BVFF  Disability</t>
  </si>
  <si>
    <t>522 20 28 02</t>
  </si>
  <si>
    <t>BVFF  Pension</t>
  </si>
  <si>
    <t>522 20 28 03</t>
  </si>
  <si>
    <t>ADD &amp;  Accident/Health Insurance</t>
  </si>
  <si>
    <t>522 20 28 04</t>
  </si>
  <si>
    <t>Life Flight Membership</t>
  </si>
  <si>
    <t>522 20 28 05</t>
  </si>
  <si>
    <t>Employee Asst. Program (EAP)</t>
  </si>
  <si>
    <t>522 20 28 06</t>
  </si>
  <si>
    <t>Immunizations</t>
  </si>
  <si>
    <t>522 20 43 01</t>
  </si>
  <si>
    <t>Mileage Reimbursement</t>
  </si>
  <si>
    <t>522 10 31 01</t>
  </si>
  <si>
    <t>Office/Computer Supplies</t>
  </si>
  <si>
    <t>522 10 35 01</t>
  </si>
  <si>
    <t>Office Equip. &amp; Furniture</t>
  </si>
  <si>
    <t>522 10 35 02</t>
  </si>
  <si>
    <t>Software</t>
  </si>
  <si>
    <t>522 10 41 01</t>
  </si>
  <si>
    <t>Legal Counsel</t>
  </si>
  <si>
    <t>522 10 41 02</t>
  </si>
  <si>
    <t>Other Professional Services</t>
  </si>
  <si>
    <t>522 10 41 03</t>
  </si>
  <si>
    <t>IT Services</t>
  </si>
  <si>
    <t>522 10 41 04</t>
  </si>
  <si>
    <t>Bond Admin. Fees</t>
  </si>
  <si>
    <t>522 10 41 05</t>
  </si>
  <si>
    <t>Spk Co Service Fees</t>
  </si>
  <si>
    <t>522 10 41 06</t>
  </si>
  <si>
    <t>State Audit</t>
  </si>
  <si>
    <t>522 10 41 07</t>
  </si>
  <si>
    <t>Admin.-Election Costs</t>
  </si>
  <si>
    <t>522 10 42 01</t>
  </si>
  <si>
    <t>Cellular Service</t>
  </si>
  <si>
    <t>522 10 42 02</t>
  </si>
  <si>
    <t>Postage</t>
  </si>
  <si>
    <t>522 10 42 03</t>
  </si>
  <si>
    <t>Internet Service</t>
  </si>
  <si>
    <t>522 10 42 04</t>
  </si>
  <si>
    <t>Legal Notices</t>
  </si>
  <si>
    <t>522 10 43 01</t>
  </si>
  <si>
    <t>Admin.-Travel/Meals</t>
  </si>
  <si>
    <t>522 10 46 01</t>
  </si>
  <si>
    <t>Insurance</t>
  </si>
  <si>
    <t>522 10 47 01</t>
  </si>
  <si>
    <t>Property Tax - Utility Charge</t>
  </si>
  <si>
    <t>522 10 48 01</t>
  </si>
  <si>
    <t>Office Equip.-Maint.&amp; Repair</t>
  </si>
  <si>
    <t>522 10 49 01</t>
  </si>
  <si>
    <t>Admin.-Education</t>
  </si>
  <si>
    <t>522 10 49 02</t>
  </si>
  <si>
    <t>Retention And Incentive</t>
  </si>
  <si>
    <t>522 10 49 03</t>
  </si>
  <si>
    <t>Admin.-Assoc. Dues</t>
  </si>
  <si>
    <t>522 20 31 01</t>
  </si>
  <si>
    <t>FS Operating Supplies</t>
  </si>
  <si>
    <t>522 20 31 02</t>
  </si>
  <si>
    <t>Rehab Supplies</t>
  </si>
  <si>
    <t>522 20 31 03</t>
  </si>
  <si>
    <t>Uniforms &amp; Clothing</t>
  </si>
  <si>
    <t>522 20 31 04</t>
  </si>
  <si>
    <t>SCBA  Supplies</t>
  </si>
  <si>
    <t>522 20 35 01</t>
  </si>
  <si>
    <t>FS Equipment - New</t>
  </si>
  <si>
    <t>522 20 35 02</t>
  </si>
  <si>
    <t>Hoses &amp; Appliances</t>
  </si>
  <si>
    <t>522 20 35 03</t>
  </si>
  <si>
    <t>Turnouts &amp; PPE</t>
  </si>
  <si>
    <t>522 20 35 04</t>
  </si>
  <si>
    <t>DNR Ph1 Grant Purchases</t>
  </si>
  <si>
    <t>522 20 41 01</t>
  </si>
  <si>
    <t>Mapping / GIS</t>
  </si>
  <si>
    <t>522 20 48 01</t>
  </si>
  <si>
    <t>FS Equip.-Maint. &amp; Repair</t>
  </si>
  <si>
    <t>522 20 49 01</t>
  </si>
  <si>
    <t>Service Awards</t>
  </si>
  <si>
    <t>522 20 49 02</t>
  </si>
  <si>
    <t>FS Contingency</t>
  </si>
  <si>
    <t>522 21 31 01</t>
  </si>
  <si>
    <t>EMS Supplies</t>
  </si>
  <si>
    <t>522 21 31 02</t>
  </si>
  <si>
    <t>EMS1 Grant-EMS Supplies</t>
  </si>
  <si>
    <t>522 21 35 01</t>
  </si>
  <si>
    <t>EMS Equipment</t>
  </si>
  <si>
    <t>522 21 35 02</t>
  </si>
  <si>
    <t>EMS1 Grant-EMS Equipment</t>
  </si>
  <si>
    <t>522 21 35 03</t>
  </si>
  <si>
    <t>EMS PPE</t>
  </si>
  <si>
    <t>522 21 35 04</t>
  </si>
  <si>
    <t>EMS-Technical Rescue Equip.</t>
  </si>
  <si>
    <t>522 21 41 00</t>
  </si>
  <si>
    <t>EMS-Professional Services</t>
  </si>
  <si>
    <t>522 21 41 01</t>
  </si>
  <si>
    <t>EMS Vaccinations</t>
  </si>
  <si>
    <t>522 21 48 01</t>
  </si>
  <si>
    <t>EMS Equip. Maint. &amp; Repair</t>
  </si>
  <si>
    <t>522 21 49 01</t>
  </si>
  <si>
    <t>EMS Contingency</t>
  </si>
  <si>
    <t>522 50 31 01</t>
  </si>
  <si>
    <t>Stn 1 Maint. &amp; Repair Supplies</t>
  </si>
  <si>
    <t>522 50 31 02</t>
  </si>
  <si>
    <t>Stn 1 Custodial Supplies</t>
  </si>
  <si>
    <t>522 50 31 51</t>
  </si>
  <si>
    <t>Stn 2 Maint. &amp; Repair Supplies</t>
  </si>
  <si>
    <t>522 50 31 52</t>
  </si>
  <si>
    <t>Stn 2 Custodial Supplies</t>
  </si>
  <si>
    <t>522 50 35 01</t>
  </si>
  <si>
    <t>Stn 1 Furniture &amp; Equip.</t>
  </si>
  <si>
    <t>522 50 35 51</t>
  </si>
  <si>
    <t>Stn 2 Furniture &amp; Equip.</t>
  </si>
  <si>
    <t>522 50 42 01</t>
  </si>
  <si>
    <t>Stn 1 Telephone/Internet/TV</t>
  </si>
  <si>
    <t>522 50 42 51</t>
  </si>
  <si>
    <t>Stn 2 Telephone</t>
  </si>
  <si>
    <t>522 50 47 01</t>
  </si>
  <si>
    <t>Stn 1 Utilities</t>
  </si>
  <si>
    <t>522 50 47 31</t>
  </si>
  <si>
    <t>Old Station - Utilities</t>
  </si>
  <si>
    <t>522 50 47 51</t>
  </si>
  <si>
    <t>Stn 2 Utilities</t>
  </si>
  <si>
    <t>522 50 48 01</t>
  </si>
  <si>
    <t>Stn 1 Building Maint. (Services)</t>
  </si>
  <si>
    <t>522 50 48 02</t>
  </si>
  <si>
    <t>Stn 1 Lot Maintenance</t>
  </si>
  <si>
    <t>522 50 48 31</t>
  </si>
  <si>
    <t>Old Station - Maintenance Expenses</t>
  </si>
  <si>
    <t>522 50 48 51</t>
  </si>
  <si>
    <t>Stn 2 Building Maint. (Services)</t>
  </si>
  <si>
    <t>522 50 48 52</t>
  </si>
  <si>
    <t>Stn 2 Lot Maintenance</t>
  </si>
  <si>
    <t>522 50 48 71</t>
  </si>
  <si>
    <t>522 60 31 01</t>
  </si>
  <si>
    <t>Vehicles Supplies</t>
  </si>
  <si>
    <t>522 60 32 01</t>
  </si>
  <si>
    <t>Vehicles Fuel &amp; Lubricants</t>
  </si>
  <si>
    <t>522 60 35 01</t>
  </si>
  <si>
    <t>Command 13-3 63588C</t>
  </si>
  <si>
    <t>522 60 35 02</t>
  </si>
  <si>
    <t>Command 13-1 46536D</t>
  </si>
  <si>
    <t>522 60 35 03</t>
  </si>
  <si>
    <t>Brush 13-2 63202C</t>
  </si>
  <si>
    <t>522 60 35 04</t>
  </si>
  <si>
    <t>Brush 13-1 63201C</t>
  </si>
  <si>
    <t>522 60 35 05</t>
  </si>
  <si>
    <t>Tender 13-1 59806C</t>
  </si>
  <si>
    <t>522 60 35 06</t>
  </si>
  <si>
    <t>Attack 13-1 82709C</t>
  </si>
  <si>
    <t>522 60 35 07</t>
  </si>
  <si>
    <t>Tender 13-3 58251C</t>
  </si>
  <si>
    <t>522 60 35 08</t>
  </si>
  <si>
    <t>Engine 13-1 53739C</t>
  </si>
  <si>
    <t>522 60 35 09</t>
  </si>
  <si>
    <t>Engine 13-2 58201C</t>
  </si>
  <si>
    <t>522 60 35 10</t>
  </si>
  <si>
    <t>Rescue 13-1 53640D</t>
  </si>
  <si>
    <t>522 60 35 11</t>
  </si>
  <si>
    <t>Water 13-0</t>
  </si>
  <si>
    <t>522 60 35 12</t>
  </si>
  <si>
    <t>Vehicles New Equipment</t>
  </si>
  <si>
    <t>522 60 35 13</t>
  </si>
  <si>
    <t>Command 13-2 B2677C</t>
  </si>
  <si>
    <t>522 60 35 14</t>
  </si>
  <si>
    <t>Command 13-4 58266C</t>
  </si>
  <si>
    <t>522 60 35 15</t>
  </si>
  <si>
    <t>UTV's</t>
  </si>
  <si>
    <t>522 60 35 16</t>
  </si>
  <si>
    <t>Tender 13-4 C2041D</t>
  </si>
  <si>
    <t>522 60 35 17</t>
  </si>
  <si>
    <t>Squad 13-1 Medic Truck</t>
  </si>
  <si>
    <t>522 60 35 18</t>
  </si>
  <si>
    <t>Squad 13-2 Medic Truck</t>
  </si>
  <si>
    <t>522 60 41 01</t>
  </si>
  <si>
    <t>Vehicles Contingency</t>
  </si>
  <si>
    <t>522 45 31 01</t>
  </si>
  <si>
    <t>FS Training Supplies</t>
  </si>
  <si>
    <t>522 45 35 01</t>
  </si>
  <si>
    <t>FS Training Equipment</t>
  </si>
  <si>
    <t>522 45 41 01</t>
  </si>
  <si>
    <t>FS Training-Professional Serv.</t>
  </si>
  <si>
    <t>522 45 41 02</t>
  </si>
  <si>
    <t>FS Training-Classes &amp; Seminars</t>
  </si>
  <si>
    <t>522 45 41 05</t>
  </si>
  <si>
    <t>Burn Building</t>
  </si>
  <si>
    <t>522 45 31 02</t>
  </si>
  <si>
    <t>EMS Training Supplies</t>
  </si>
  <si>
    <t>522 45 41 03</t>
  </si>
  <si>
    <t>EMS Training Professional Serv.</t>
  </si>
  <si>
    <t>522 45 41 04</t>
  </si>
  <si>
    <t>EMS Training-Classes &amp; Seminars</t>
  </si>
  <si>
    <t>522 30 31 01</t>
  </si>
  <si>
    <t>Fire Prevention Supplies</t>
  </si>
  <si>
    <t>522 30 35 01</t>
  </si>
  <si>
    <t>Fire Prevention Equipment</t>
  </si>
  <si>
    <t>522 30 42 01</t>
  </si>
  <si>
    <t>NLFR Website</t>
  </si>
  <si>
    <t>522 30 42 02</t>
  </si>
  <si>
    <t>Newsletter-Smoke Signals</t>
  </si>
  <si>
    <t>522 30 42 03</t>
  </si>
  <si>
    <t>Community Projects</t>
  </si>
  <si>
    <t>522 22 31 01</t>
  </si>
  <si>
    <t>Communications Supplies</t>
  </si>
  <si>
    <t>522 22 35 01</t>
  </si>
  <si>
    <t>Comm. Equipment</t>
  </si>
  <si>
    <t>522 22 41 01</t>
  </si>
  <si>
    <t>Contracted Dispatch</t>
  </si>
  <si>
    <t>522 22 48 01</t>
  </si>
  <si>
    <t>Communications Maint.</t>
  </si>
  <si>
    <t>LEGISLATIVE</t>
  </si>
  <si>
    <t>ADMINISTRATION COSTS</t>
  </si>
  <si>
    <t>FIRE SUPPRESSION</t>
  </si>
  <si>
    <t>EMS</t>
  </si>
  <si>
    <t>FACILITIES</t>
  </si>
  <si>
    <t>COMMUNICATIONS &amp; COMMUNITY SVS</t>
  </si>
  <si>
    <t>VOLUNTEER STIPENDS &amp; BENEFITS</t>
  </si>
  <si>
    <t>VEHICLE MAINT</t>
  </si>
  <si>
    <t>ADMIN WAGES &amp; BENEFITS</t>
  </si>
  <si>
    <t>Stn 1 Lot - Annex Supplies &amp; Maint</t>
  </si>
  <si>
    <t>597 00 00 64</t>
  </si>
  <si>
    <t>To F64 for LTGO New Station Bond Pymt</t>
  </si>
  <si>
    <t>TOTAL</t>
  </si>
  <si>
    <t xml:space="preserve">ANNUAL OPERATING EXPENSES </t>
  </si>
  <si>
    <t>TF FOR 2015 LTGO BOND PAYMENT</t>
  </si>
  <si>
    <t>Note:  Total does not include any capital purchases or transfers made to capital funds.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</si>
</sst>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/>
    </xf>
    <xf numFmtId="44" fontId="0" fillId="0" borderId="0" xfId="44" applyFont="1" applyAlignment="1">
      <alignment/>
    </xf>
    <xf numFmtId="44" fontId="34" fillId="0" borderId="0" xfId="44" applyFont="1" applyAlignment="1">
      <alignment/>
    </xf>
    <xf numFmtId="0" fontId="36" fillId="0" borderId="0" xfId="0" applyFont="1" applyAlignment="1">
      <alignment/>
    </xf>
    <xf numFmtId="44" fontId="0" fillId="0" borderId="0" xfId="44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tabSelected="1" zoomScalePageLayoutView="0" workbookViewId="0" topLeftCell="A1">
      <pane ySplit="1" topLeftCell="A125" activePane="bottomLeft" state="frozen"/>
      <selection pane="topLeft" activeCell="A1" sqref="A1"/>
      <selection pane="bottomLeft" activeCell="B147" sqref="B147"/>
    </sheetView>
  </sheetViews>
  <sheetFormatPr defaultColWidth="9.140625" defaultRowHeight="15"/>
  <cols>
    <col min="1" max="1" width="11.28125" style="0" bestFit="1" customWidth="1"/>
    <col min="2" max="2" width="37.421875" style="0" bestFit="1" customWidth="1"/>
    <col min="3" max="13" width="12.57421875" style="0" bestFit="1" customWidth="1"/>
  </cols>
  <sheetData>
    <row r="1" spans="3:13" ht="18.75">
      <c r="C1" s="4">
        <v>2013</v>
      </c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4">
        <v>2019</v>
      </c>
      <c r="J1" s="4">
        <v>2020</v>
      </c>
      <c r="K1" s="4">
        <v>2021</v>
      </c>
      <c r="L1" s="4">
        <v>2022</v>
      </c>
      <c r="M1" s="4">
        <v>2023</v>
      </c>
    </row>
    <row r="2" spans="1:13" ht="15">
      <c r="A2" t="s">
        <v>0</v>
      </c>
      <c r="B2" t="s">
        <v>1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3</v>
      </c>
    </row>
    <row r="3" spans="1:15" ht="15">
      <c r="A3" t="s">
        <v>4</v>
      </c>
      <c r="B3" t="s">
        <v>5</v>
      </c>
      <c r="C3" s="5">
        <v>9433.2</v>
      </c>
      <c r="D3" s="5">
        <v>10146.67</v>
      </c>
      <c r="E3" s="5">
        <v>8806.85</v>
      </c>
      <c r="F3" s="5">
        <v>8321.88</v>
      </c>
      <c r="G3" s="5">
        <v>7752.07</v>
      </c>
      <c r="H3" s="5">
        <v>6269.94</v>
      </c>
      <c r="I3" s="2">
        <v>9773.64</v>
      </c>
      <c r="J3" s="2">
        <v>24576</v>
      </c>
      <c r="K3" s="2">
        <v>8448</v>
      </c>
      <c r="L3" s="2">
        <v>11264</v>
      </c>
      <c r="M3" s="2">
        <v>18560</v>
      </c>
      <c r="N3" s="2"/>
      <c r="O3" s="2"/>
    </row>
    <row r="4" spans="1:15" ht="15">
      <c r="A4" t="s">
        <v>6</v>
      </c>
      <c r="B4" t="s">
        <v>7</v>
      </c>
      <c r="C4" s="5">
        <v>778.27</v>
      </c>
      <c r="D4" s="5">
        <v>835.93</v>
      </c>
      <c r="E4" s="5">
        <v>714.08</v>
      </c>
      <c r="F4" s="5">
        <v>657.1</v>
      </c>
      <c r="G4" s="5">
        <v>611.68</v>
      </c>
      <c r="H4" s="5">
        <v>494.78</v>
      </c>
      <c r="I4" s="2">
        <v>778.78</v>
      </c>
      <c r="J4" s="2">
        <v>2009.86</v>
      </c>
      <c r="K4" s="2">
        <v>707.12</v>
      </c>
      <c r="L4" s="2">
        <v>1095.2</v>
      </c>
      <c r="M4" s="2">
        <v>1650</v>
      </c>
      <c r="N4" s="2"/>
      <c r="O4" s="2"/>
    </row>
    <row r="5" spans="1:15" ht="15">
      <c r="A5" t="s">
        <v>8</v>
      </c>
      <c r="B5" t="s">
        <v>9</v>
      </c>
      <c r="C5" s="5">
        <v>445.09</v>
      </c>
      <c r="D5" s="5">
        <v>0</v>
      </c>
      <c r="E5" s="5">
        <v>427.78</v>
      </c>
      <c r="F5" s="5">
        <v>0</v>
      </c>
      <c r="G5" s="5">
        <v>638.33</v>
      </c>
      <c r="H5" s="5">
        <v>0</v>
      </c>
      <c r="I5" s="2">
        <v>0</v>
      </c>
      <c r="J5" s="2">
        <v>523.32</v>
      </c>
      <c r="K5" s="2">
        <v>0</v>
      </c>
      <c r="L5" s="2">
        <v>1244.43</v>
      </c>
      <c r="M5" s="2">
        <v>1250</v>
      </c>
      <c r="N5" s="2"/>
      <c r="O5" s="2"/>
    </row>
    <row r="6" spans="1:15" ht="15">
      <c r="A6" t="s">
        <v>10</v>
      </c>
      <c r="B6" t="s">
        <v>11</v>
      </c>
      <c r="C6" s="5">
        <v>1933.63</v>
      </c>
      <c r="D6" s="5">
        <v>249.13</v>
      </c>
      <c r="E6" s="5">
        <v>4092.62</v>
      </c>
      <c r="F6" s="5">
        <v>3036.98</v>
      </c>
      <c r="G6" s="5">
        <v>2284.93</v>
      </c>
      <c r="H6" s="5">
        <v>1607.93</v>
      </c>
      <c r="I6" s="2">
        <v>2393.03</v>
      </c>
      <c r="J6" s="2">
        <v>2349.24</v>
      </c>
      <c r="K6" s="2">
        <v>2207.92</v>
      </c>
      <c r="L6" s="2">
        <v>676.88</v>
      </c>
      <c r="M6" s="2">
        <v>7697</v>
      </c>
      <c r="N6" s="2"/>
      <c r="O6" s="2"/>
    </row>
    <row r="7" spans="1:15" ht="15">
      <c r="A7" t="s">
        <v>12</v>
      </c>
      <c r="B7" t="s">
        <v>13</v>
      </c>
      <c r="C7" s="5">
        <v>1240</v>
      </c>
      <c r="D7" s="5">
        <v>850</v>
      </c>
      <c r="E7" s="5">
        <v>1625</v>
      </c>
      <c r="F7" s="5">
        <v>1550</v>
      </c>
      <c r="G7" s="5">
        <v>1980</v>
      </c>
      <c r="H7" s="5">
        <v>854</v>
      </c>
      <c r="I7" s="2">
        <v>1020</v>
      </c>
      <c r="J7" s="2">
        <v>1164</v>
      </c>
      <c r="K7" s="2">
        <v>1925.11</v>
      </c>
      <c r="L7" s="2">
        <v>2355.26</v>
      </c>
      <c r="M7" s="2">
        <v>3650</v>
      </c>
      <c r="N7" s="2"/>
      <c r="O7" s="2"/>
    </row>
    <row r="8" spans="1:15" ht="15">
      <c r="A8" t="s">
        <v>14</v>
      </c>
      <c r="B8" t="s">
        <v>15</v>
      </c>
      <c r="C8" s="5">
        <v>1400.75</v>
      </c>
      <c r="D8" s="5">
        <v>1468.75</v>
      </c>
      <c r="E8" s="5">
        <v>2559</v>
      </c>
      <c r="F8" s="5">
        <v>1772.5</v>
      </c>
      <c r="G8" s="5">
        <v>1658.75</v>
      </c>
      <c r="H8" s="5">
        <v>1575</v>
      </c>
      <c r="I8" s="2">
        <v>1668.75</v>
      </c>
      <c r="J8" s="2">
        <v>1500</v>
      </c>
      <c r="K8" s="2">
        <v>1668.75</v>
      </c>
      <c r="L8" s="2">
        <v>1668.75</v>
      </c>
      <c r="M8" s="2">
        <v>1700</v>
      </c>
      <c r="N8" s="2"/>
      <c r="O8" s="2"/>
    </row>
    <row r="9" spans="2:15" s="1" customFormat="1" ht="15">
      <c r="B9" s="1" t="s">
        <v>243</v>
      </c>
      <c r="C9" s="3">
        <f aca="true" t="shared" si="0" ref="C9:H9">SUM(C3:C8)</f>
        <v>15230.940000000002</v>
      </c>
      <c r="D9" s="3">
        <f t="shared" si="0"/>
        <v>13550.48</v>
      </c>
      <c r="E9" s="3">
        <f t="shared" si="0"/>
        <v>18225.33</v>
      </c>
      <c r="F9" s="3">
        <f t="shared" si="0"/>
        <v>15338.46</v>
      </c>
      <c r="G9" s="3">
        <f t="shared" si="0"/>
        <v>14925.76</v>
      </c>
      <c r="H9" s="3">
        <f t="shared" si="0"/>
        <v>10801.65</v>
      </c>
      <c r="I9" s="3">
        <f>SUM(I3:I8)</f>
        <v>15634.2</v>
      </c>
      <c r="J9" s="3">
        <f>SUM(J3:J8)</f>
        <v>32122.42</v>
      </c>
      <c r="K9" s="3">
        <f>SUM(K3:K8)</f>
        <v>14956.900000000001</v>
      </c>
      <c r="L9" s="3">
        <f>SUM(L3:L8)</f>
        <v>18304.52</v>
      </c>
      <c r="M9" s="3">
        <f>SUM(M3:M8)</f>
        <v>34507</v>
      </c>
      <c r="N9" s="3"/>
      <c r="O9" s="3"/>
    </row>
    <row r="10" spans="3:15" s="1" customFormat="1" ht="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">
      <c r="A11" t="s">
        <v>16</v>
      </c>
      <c r="B11" t="s">
        <v>17</v>
      </c>
      <c r="C11" s="5">
        <v>150641.13</v>
      </c>
      <c r="D11" s="5">
        <v>154185.19</v>
      </c>
      <c r="E11" s="5">
        <v>151639.99</v>
      </c>
      <c r="F11" s="5">
        <v>163534.9</v>
      </c>
      <c r="G11" s="5">
        <v>189667.6</v>
      </c>
      <c r="H11" s="5">
        <v>197723.79</v>
      </c>
      <c r="I11" s="2">
        <v>214708.13</v>
      </c>
      <c r="J11" s="2">
        <v>167224.34</v>
      </c>
      <c r="K11" s="2">
        <v>154693.8</v>
      </c>
      <c r="L11" s="2">
        <v>191636.93</v>
      </c>
      <c r="M11" s="2">
        <v>241435.11</v>
      </c>
      <c r="N11" s="2"/>
      <c r="O11" s="2"/>
    </row>
    <row r="12" spans="1:15" ht="15">
      <c r="A12" t="s">
        <v>18</v>
      </c>
      <c r="B12" t="s">
        <v>19</v>
      </c>
      <c r="C12" s="5">
        <v>43338.43</v>
      </c>
      <c r="D12" s="5">
        <v>42272.16</v>
      </c>
      <c r="E12" s="5">
        <v>44414.96</v>
      </c>
      <c r="F12" s="5">
        <v>44782.48</v>
      </c>
      <c r="G12" s="5">
        <v>47175.36</v>
      </c>
      <c r="H12" s="5">
        <v>100345.99</v>
      </c>
      <c r="I12" s="2">
        <v>68615.59</v>
      </c>
      <c r="J12" s="2">
        <v>55238.54</v>
      </c>
      <c r="K12" s="2">
        <v>57692.96</v>
      </c>
      <c r="L12" s="2">
        <v>66832.3</v>
      </c>
      <c r="M12" s="2">
        <v>82039.59</v>
      </c>
      <c r="N12" s="2"/>
      <c r="O12" s="2"/>
    </row>
    <row r="13" spans="2:15" s="1" customFormat="1" ht="15">
      <c r="B13" s="1" t="s">
        <v>251</v>
      </c>
      <c r="C13" s="3">
        <f aca="true" t="shared" si="1" ref="C13:H13">SUM(C11:C12)</f>
        <v>193979.56</v>
      </c>
      <c r="D13" s="3">
        <f t="shared" si="1"/>
        <v>196457.35</v>
      </c>
      <c r="E13" s="3">
        <f t="shared" si="1"/>
        <v>196054.94999999998</v>
      </c>
      <c r="F13" s="3">
        <f t="shared" si="1"/>
        <v>208317.38</v>
      </c>
      <c r="G13" s="3">
        <f t="shared" si="1"/>
        <v>236842.96000000002</v>
      </c>
      <c r="H13" s="3">
        <f t="shared" si="1"/>
        <v>298069.78</v>
      </c>
      <c r="I13" s="3">
        <f>SUM(I11:I12)</f>
        <v>283323.72</v>
      </c>
      <c r="J13" s="3">
        <f>SUM(J11:J12)</f>
        <v>222462.88</v>
      </c>
      <c r="K13" s="3">
        <f>SUM(K11:K12)</f>
        <v>212386.75999999998</v>
      </c>
      <c r="L13" s="3">
        <f>SUM(L11:L12)</f>
        <v>258469.22999999998</v>
      </c>
      <c r="M13" s="3">
        <f>SUM(M11:M12)</f>
        <v>323474.69999999995</v>
      </c>
      <c r="N13" s="3"/>
      <c r="O13" s="3"/>
    </row>
    <row r="14" spans="3:15" s="1" customFormat="1" ht="1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">
      <c r="A15" t="s">
        <v>20</v>
      </c>
      <c r="B15" t="s">
        <v>21</v>
      </c>
      <c r="C15" s="5">
        <v>20895.3</v>
      </c>
      <c r="D15" s="5">
        <v>24118.21</v>
      </c>
      <c r="E15" s="5">
        <v>35799.58</v>
      </c>
      <c r="F15" s="5">
        <v>29364</v>
      </c>
      <c r="G15" s="5">
        <v>16742.22</v>
      </c>
      <c r="H15" s="5">
        <v>19308.2</v>
      </c>
      <c r="I15" s="2">
        <v>16245.44</v>
      </c>
      <c r="J15" s="2">
        <v>33999</v>
      </c>
      <c r="K15" s="2">
        <v>74970.05</v>
      </c>
      <c r="L15" s="2">
        <v>65730</v>
      </c>
      <c r="M15" s="2">
        <v>45000</v>
      </c>
      <c r="N15" s="2"/>
      <c r="O15" s="2"/>
    </row>
    <row r="16" spans="1:15" ht="15">
      <c r="A16" t="s">
        <v>22</v>
      </c>
      <c r="B16" t="s">
        <v>23</v>
      </c>
      <c r="C16" s="5">
        <v>1877.62</v>
      </c>
      <c r="D16" s="5">
        <v>2127.96</v>
      </c>
      <c r="E16" s="5">
        <v>3782.8</v>
      </c>
      <c r="F16" s="5">
        <v>2420.19</v>
      </c>
      <c r="G16" s="5">
        <v>1387.96</v>
      </c>
      <c r="H16" s="5">
        <v>1777.84</v>
      </c>
      <c r="I16" s="2">
        <v>1544.56</v>
      </c>
      <c r="J16" s="2">
        <v>2888.45</v>
      </c>
      <c r="K16" s="2">
        <v>5931.14</v>
      </c>
      <c r="L16" s="2">
        <v>5146.53</v>
      </c>
      <c r="M16" s="2">
        <v>4000</v>
      </c>
      <c r="N16" s="2"/>
      <c r="O16" s="2"/>
    </row>
    <row r="17" spans="1:15" ht="15">
      <c r="A17" t="s">
        <v>24</v>
      </c>
      <c r="B17" t="s">
        <v>25</v>
      </c>
      <c r="C17" s="5">
        <v>5966.79</v>
      </c>
      <c r="D17" s="5">
        <v>7305.93</v>
      </c>
      <c r="E17" s="5">
        <v>7681.39</v>
      </c>
      <c r="F17" s="5">
        <v>7903.5</v>
      </c>
      <c r="G17" s="5">
        <v>5761.72</v>
      </c>
      <c r="H17" s="5">
        <v>7818.87</v>
      </c>
      <c r="I17" s="2">
        <v>3970.35</v>
      </c>
      <c r="J17" s="2">
        <v>2800</v>
      </c>
      <c r="K17" s="2">
        <v>0</v>
      </c>
      <c r="L17" s="2">
        <v>0</v>
      </c>
      <c r="M17" s="2">
        <v>0</v>
      </c>
      <c r="N17" s="2"/>
      <c r="O17" s="2"/>
    </row>
    <row r="18" spans="1:15" ht="15">
      <c r="A18" t="s">
        <v>26</v>
      </c>
      <c r="B18" t="s">
        <v>27</v>
      </c>
      <c r="C18" s="5">
        <v>821.33</v>
      </c>
      <c r="D18" s="5">
        <v>933.36</v>
      </c>
      <c r="E18" s="5">
        <v>927.07</v>
      </c>
      <c r="F18" s="5">
        <v>972.33</v>
      </c>
      <c r="G18" s="5">
        <v>783.94</v>
      </c>
      <c r="H18" s="5">
        <v>1014.71</v>
      </c>
      <c r="I18" s="2">
        <v>711.02</v>
      </c>
      <c r="J18" s="2">
        <v>390.64</v>
      </c>
      <c r="K18" s="2">
        <v>0</v>
      </c>
      <c r="L18" s="2">
        <v>0</v>
      </c>
      <c r="M18" s="2">
        <v>0</v>
      </c>
      <c r="N18" s="2"/>
      <c r="O18" s="2"/>
    </row>
    <row r="19" spans="1:15" ht="15">
      <c r="A19" t="s">
        <v>28</v>
      </c>
      <c r="B19" t="s">
        <v>29</v>
      </c>
      <c r="C19" s="5">
        <v>5344.31</v>
      </c>
      <c r="D19" s="5">
        <v>3706.61</v>
      </c>
      <c r="E19" s="5">
        <v>4454.54</v>
      </c>
      <c r="F19" s="5">
        <v>3819.9</v>
      </c>
      <c r="G19" s="5">
        <v>4180</v>
      </c>
      <c r="H19" s="5">
        <v>6567.81</v>
      </c>
      <c r="I19" s="2">
        <v>10480</v>
      </c>
      <c r="J19" s="2">
        <v>11540</v>
      </c>
      <c r="K19" s="2">
        <v>15740</v>
      </c>
      <c r="L19" s="2">
        <v>16110</v>
      </c>
      <c r="M19" s="2">
        <v>18000</v>
      </c>
      <c r="N19" s="2"/>
      <c r="O19" s="2"/>
    </row>
    <row r="20" spans="1:15" ht="15">
      <c r="A20" t="s">
        <v>30</v>
      </c>
      <c r="B20" t="s">
        <v>31</v>
      </c>
      <c r="C20" s="5">
        <v>469.64</v>
      </c>
      <c r="D20" s="5">
        <v>315.99</v>
      </c>
      <c r="E20" s="5">
        <v>358.18</v>
      </c>
      <c r="F20" s="5">
        <v>299.82</v>
      </c>
      <c r="G20" s="5">
        <v>324.79</v>
      </c>
      <c r="H20" s="5">
        <v>507.91</v>
      </c>
      <c r="I20" s="2">
        <v>810.3</v>
      </c>
      <c r="J20" s="2">
        <v>945.57</v>
      </c>
      <c r="K20" s="2">
        <v>1204.15</v>
      </c>
      <c r="L20" s="2">
        <v>1538.14</v>
      </c>
      <c r="M20" s="2">
        <v>1377</v>
      </c>
      <c r="N20" s="2"/>
      <c r="O20" s="2"/>
    </row>
    <row r="21" spans="1:15" ht="15">
      <c r="A21" t="s">
        <v>32</v>
      </c>
      <c r="B21" t="s">
        <v>33</v>
      </c>
      <c r="C21" s="5">
        <v>1193</v>
      </c>
      <c r="D21" s="5">
        <v>1340</v>
      </c>
      <c r="E21" s="5">
        <v>1406</v>
      </c>
      <c r="F21" s="5">
        <v>1173</v>
      </c>
      <c r="G21" s="5">
        <v>1651</v>
      </c>
      <c r="H21" s="5">
        <v>1336.8</v>
      </c>
      <c r="I21" s="2">
        <v>1340.2</v>
      </c>
      <c r="J21" s="2">
        <v>2755.6</v>
      </c>
      <c r="K21" s="2">
        <v>4117</v>
      </c>
      <c r="L21" s="2">
        <v>5474.39</v>
      </c>
      <c r="M21" s="2">
        <v>8000</v>
      </c>
      <c r="N21" s="2"/>
      <c r="O21" s="2"/>
    </row>
    <row r="22" spans="1:15" ht="15">
      <c r="A22" t="s">
        <v>34</v>
      </c>
      <c r="B22" t="s">
        <v>35</v>
      </c>
      <c r="C22" s="5">
        <v>780</v>
      </c>
      <c r="D22" s="5">
        <v>570</v>
      </c>
      <c r="E22" s="5">
        <v>720</v>
      </c>
      <c r="F22" s="5">
        <v>570</v>
      </c>
      <c r="G22" s="5">
        <v>510</v>
      </c>
      <c r="H22" s="5">
        <v>570</v>
      </c>
      <c r="I22" s="2">
        <v>450</v>
      </c>
      <c r="J22" s="2">
        <v>750</v>
      </c>
      <c r="K22" s="2">
        <v>1020</v>
      </c>
      <c r="L22" s="2">
        <v>1260</v>
      </c>
      <c r="M22" s="2">
        <v>1050</v>
      </c>
      <c r="N22" s="2"/>
      <c r="O22" s="2"/>
    </row>
    <row r="23" spans="1:15" ht="15">
      <c r="A23" t="s">
        <v>36</v>
      </c>
      <c r="B23" t="s">
        <v>37</v>
      </c>
      <c r="C23" s="5">
        <v>1200</v>
      </c>
      <c r="D23" s="5">
        <v>1020</v>
      </c>
      <c r="E23" s="5">
        <v>240</v>
      </c>
      <c r="F23" s="5">
        <v>540</v>
      </c>
      <c r="G23" s="5">
        <v>840</v>
      </c>
      <c r="H23" s="5">
        <v>865</v>
      </c>
      <c r="I23" s="2">
        <v>720</v>
      </c>
      <c r="J23" s="2">
        <v>1140</v>
      </c>
      <c r="K23" s="2">
        <v>1440</v>
      </c>
      <c r="L23" s="2">
        <v>900</v>
      </c>
      <c r="M23" s="2">
        <v>1500</v>
      </c>
      <c r="N23" s="2"/>
      <c r="O23" s="2"/>
    </row>
    <row r="24" spans="1:15" ht="15">
      <c r="A24" t="s">
        <v>38</v>
      </c>
      <c r="B24" t="s">
        <v>39</v>
      </c>
      <c r="C24" s="5">
        <v>0</v>
      </c>
      <c r="D24" s="5">
        <v>4407</v>
      </c>
      <c r="E24" s="5">
        <v>0</v>
      </c>
      <c r="F24" s="5">
        <v>0</v>
      </c>
      <c r="G24" s="5">
        <v>450</v>
      </c>
      <c r="H24" s="5">
        <v>450</v>
      </c>
      <c r="I24" s="2">
        <v>6159</v>
      </c>
      <c r="J24" s="2">
        <v>0</v>
      </c>
      <c r="K24" s="2">
        <v>0</v>
      </c>
      <c r="L24" s="2">
        <v>6208</v>
      </c>
      <c r="M24" s="2">
        <v>0</v>
      </c>
      <c r="N24" s="2"/>
      <c r="O24" s="2"/>
    </row>
    <row r="25" spans="1:15" ht="15">
      <c r="A25" t="s">
        <v>40</v>
      </c>
      <c r="B25" t="s">
        <v>41</v>
      </c>
      <c r="C25" s="5">
        <v>1008</v>
      </c>
      <c r="D25" s="5">
        <v>1008</v>
      </c>
      <c r="E25" s="5">
        <v>960</v>
      </c>
      <c r="F25" s="5">
        <v>720</v>
      </c>
      <c r="G25" s="5">
        <v>850</v>
      </c>
      <c r="H25" s="5">
        <v>900</v>
      </c>
      <c r="I25" s="2">
        <v>767</v>
      </c>
      <c r="J25" s="2">
        <v>1189.83</v>
      </c>
      <c r="K25" s="2">
        <v>1671.7</v>
      </c>
      <c r="L25" s="2">
        <v>1641.26</v>
      </c>
      <c r="M25" s="2">
        <v>1300</v>
      </c>
      <c r="N25" s="2"/>
      <c r="O25" s="2"/>
    </row>
    <row r="26" spans="1:15" ht="15">
      <c r="A26" t="s">
        <v>42</v>
      </c>
      <c r="B26" t="s">
        <v>43</v>
      </c>
      <c r="C26" s="5">
        <v>480</v>
      </c>
      <c r="D26" s="5">
        <v>498</v>
      </c>
      <c r="E26" s="5">
        <v>444</v>
      </c>
      <c r="F26" s="5">
        <v>468</v>
      </c>
      <c r="G26" s="5">
        <v>468</v>
      </c>
      <c r="H26" s="5">
        <v>516</v>
      </c>
      <c r="I26" s="2">
        <v>426</v>
      </c>
      <c r="J26" s="2">
        <v>444</v>
      </c>
      <c r="K26" s="2">
        <v>618</v>
      </c>
      <c r="L26" s="2">
        <v>767.02</v>
      </c>
      <c r="M26" s="2">
        <v>900</v>
      </c>
      <c r="N26" s="2"/>
      <c r="O26" s="2"/>
    </row>
    <row r="27" spans="1:15" ht="15">
      <c r="A27" t="s">
        <v>44</v>
      </c>
      <c r="B27" t="s">
        <v>45</v>
      </c>
      <c r="C27" s="5">
        <v>475</v>
      </c>
      <c r="D27" s="5">
        <v>629.99</v>
      </c>
      <c r="E27" s="5">
        <v>300</v>
      </c>
      <c r="F27" s="5">
        <v>184</v>
      </c>
      <c r="G27" s="5">
        <v>351.89</v>
      </c>
      <c r="H27" s="5">
        <v>0</v>
      </c>
      <c r="I27" s="2">
        <v>0</v>
      </c>
      <c r="J27" s="2">
        <v>345.05</v>
      </c>
      <c r="K27" s="2">
        <v>0</v>
      </c>
      <c r="L27" s="2">
        <v>0</v>
      </c>
      <c r="M27" s="2">
        <v>0</v>
      </c>
      <c r="N27" s="2"/>
      <c r="O27" s="2"/>
    </row>
    <row r="28" spans="1:15" ht="15">
      <c r="A28" t="s">
        <v>46</v>
      </c>
      <c r="B28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">
        <v>694.09</v>
      </c>
      <c r="J28" s="2">
        <v>77.05</v>
      </c>
      <c r="K28" s="2">
        <v>112.34</v>
      </c>
      <c r="L28" s="2">
        <v>589.81</v>
      </c>
      <c r="M28" s="2">
        <v>1000</v>
      </c>
      <c r="N28" s="2"/>
      <c r="O28" s="2"/>
    </row>
    <row r="29" spans="2:15" s="1" customFormat="1" ht="15">
      <c r="B29" s="1" t="s">
        <v>249</v>
      </c>
      <c r="C29" s="3">
        <f aca="true" t="shared" si="2" ref="C29:H29">SUM(C15:C28)</f>
        <v>40510.99</v>
      </c>
      <c r="D29" s="3">
        <f t="shared" si="2"/>
        <v>47981.049999999996</v>
      </c>
      <c r="E29" s="3">
        <f t="shared" si="2"/>
        <v>57073.560000000005</v>
      </c>
      <c r="F29" s="3">
        <f t="shared" si="2"/>
        <v>48434.740000000005</v>
      </c>
      <c r="G29" s="3">
        <f t="shared" si="2"/>
        <v>34301.520000000004</v>
      </c>
      <c r="H29" s="3">
        <f t="shared" si="2"/>
        <v>41633.14000000001</v>
      </c>
      <c r="I29" s="3">
        <f>SUM(I15:I28)</f>
        <v>44317.95999999999</v>
      </c>
      <c r="J29" s="3">
        <f>SUM(J15:J28)</f>
        <v>59265.19</v>
      </c>
      <c r="K29" s="3">
        <f>SUM(K15:K28)</f>
        <v>106824.37999999999</v>
      </c>
      <c r="L29" s="3">
        <f>SUM(L15:L28)</f>
        <v>105365.15</v>
      </c>
      <c r="M29" s="3">
        <f>SUM(M15:M28)</f>
        <v>82127</v>
      </c>
      <c r="N29" s="3"/>
      <c r="O29" s="3"/>
    </row>
    <row r="30" spans="3:15" ht="15">
      <c r="C30" s="5"/>
      <c r="D30" s="5"/>
      <c r="E30" s="5"/>
      <c r="F30" s="5"/>
      <c r="G30" s="5"/>
      <c r="H30" s="5"/>
      <c r="I30" s="2"/>
      <c r="J30" s="2"/>
      <c r="K30" s="2"/>
      <c r="L30" s="2"/>
      <c r="M30" s="2"/>
      <c r="N30" s="2"/>
      <c r="O30" s="2"/>
    </row>
    <row r="31" spans="1:15" ht="15">
      <c r="A31" t="s">
        <v>48</v>
      </c>
      <c r="B31" t="s">
        <v>49</v>
      </c>
      <c r="C31" s="5">
        <v>1413.77</v>
      </c>
      <c r="D31" s="5">
        <v>929.44</v>
      </c>
      <c r="E31" s="5">
        <v>1422.24</v>
      </c>
      <c r="F31" s="5">
        <v>1178.49</v>
      </c>
      <c r="G31" s="5">
        <v>598.45</v>
      </c>
      <c r="H31" s="5">
        <v>1208.59</v>
      </c>
      <c r="I31" s="2">
        <v>665.77</v>
      </c>
      <c r="J31" s="2">
        <v>1243.13</v>
      </c>
      <c r="K31" s="2">
        <v>5208.54</v>
      </c>
      <c r="L31" s="2">
        <v>2465.28</v>
      </c>
      <c r="M31" s="2">
        <v>7000</v>
      </c>
      <c r="N31" s="2"/>
      <c r="O31" s="2"/>
    </row>
    <row r="32" spans="1:15" ht="15">
      <c r="A32" t="s">
        <v>50</v>
      </c>
      <c r="B32" t="s">
        <v>51</v>
      </c>
      <c r="C32" s="5">
        <v>2824</v>
      </c>
      <c r="D32" s="5">
        <v>2246.49</v>
      </c>
      <c r="E32" s="5">
        <v>3747.56</v>
      </c>
      <c r="F32" s="5">
        <v>1714.42</v>
      </c>
      <c r="G32" s="5">
        <v>0</v>
      </c>
      <c r="H32" s="5">
        <v>1210.71</v>
      </c>
      <c r="I32" s="2">
        <v>1292.1</v>
      </c>
      <c r="J32" s="2">
        <v>1678.76</v>
      </c>
      <c r="K32" s="2">
        <v>3675.51</v>
      </c>
      <c r="L32" s="2">
        <v>75.37</v>
      </c>
      <c r="M32" s="2">
        <v>2500</v>
      </c>
      <c r="N32" s="2"/>
      <c r="O32" s="2"/>
    </row>
    <row r="33" spans="1:15" ht="15">
      <c r="A33" t="s">
        <v>52</v>
      </c>
      <c r="B33" t="s">
        <v>53</v>
      </c>
      <c r="C33" s="5">
        <v>2665.36</v>
      </c>
      <c r="D33" s="5">
        <v>2742.84</v>
      </c>
      <c r="E33" s="5">
        <v>2357.85</v>
      </c>
      <c r="F33" s="5">
        <v>3001.93</v>
      </c>
      <c r="G33" s="5">
        <v>2553.55</v>
      </c>
      <c r="H33" s="5">
        <v>3517.57</v>
      </c>
      <c r="I33" s="2">
        <v>7863.32</v>
      </c>
      <c r="J33" s="2">
        <v>7483.79</v>
      </c>
      <c r="K33" s="2">
        <v>8517.73</v>
      </c>
      <c r="L33" s="2">
        <v>9237.17</v>
      </c>
      <c r="M33" s="2">
        <v>15000</v>
      </c>
      <c r="N33" s="2"/>
      <c r="O33" s="2"/>
    </row>
    <row r="34" spans="1:15" ht="15">
      <c r="A34" t="s">
        <v>54</v>
      </c>
      <c r="B34" t="s">
        <v>55</v>
      </c>
      <c r="C34" s="5">
        <v>1155</v>
      </c>
      <c r="D34" s="5">
        <v>651</v>
      </c>
      <c r="E34" s="5">
        <v>1837</v>
      </c>
      <c r="F34" s="5">
        <v>911.25</v>
      </c>
      <c r="G34" s="5">
        <v>2185</v>
      </c>
      <c r="H34" s="5">
        <v>792</v>
      </c>
      <c r="I34" s="2">
        <v>4656</v>
      </c>
      <c r="J34" s="2">
        <v>2425</v>
      </c>
      <c r="K34" s="2">
        <v>612.5</v>
      </c>
      <c r="L34" s="2">
        <v>893.75</v>
      </c>
      <c r="M34" s="2">
        <v>2000</v>
      </c>
      <c r="N34" s="2"/>
      <c r="O34" s="2"/>
    </row>
    <row r="35" spans="1:15" ht="15">
      <c r="A35" t="s">
        <v>56</v>
      </c>
      <c r="B35" t="s">
        <v>57</v>
      </c>
      <c r="C35" s="5">
        <v>709.85</v>
      </c>
      <c r="D35" s="5">
        <v>619.24</v>
      </c>
      <c r="E35" s="5">
        <v>877</v>
      </c>
      <c r="F35" s="5">
        <v>284.07</v>
      </c>
      <c r="G35" s="5">
        <v>0</v>
      </c>
      <c r="H35" s="5">
        <v>70.5</v>
      </c>
      <c r="I35" s="2">
        <v>45</v>
      </c>
      <c r="J35" s="2">
        <v>1878.32</v>
      </c>
      <c r="K35" s="2">
        <v>8551.83</v>
      </c>
      <c r="L35" s="2">
        <v>5066.6</v>
      </c>
      <c r="M35" s="2">
        <v>7000</v>
      </c>
      <c r="N35" s="2"/>
      <c r="O35" s="2"/>
    </row>
    <row r="36" spans="1:15" ht="15">
      <c r="A36" t="s">
        <v>58</v>
      </c>
      <c r="B36" t="s">
        <v>59</v>
      </c>
      <c r="C36" s="5">
        <v>2076.16</v>
      </c>
      <c r="D36" s="5">
        <v>1891.38</v>
      </c>
      <c r="E36" s="5">
        <v>2987.63</v>
      </c>
      <c r="F36" s="5">
        <v>7544.65</v>
      </c>
      <c r="G36" s="5">
        <v>5485.4</v>
      </c>
      <c r="H36" s="5">
        <v>5588.4</v>
      </c>
      <c r="I36" s="2">
        <v>5719.78</v>
      </c>
      <c r="J36" s="2">
        <v>3577.27</v>
      </c>
      <c r="K36" s="2">
        <v>6000</v>
      </c>
      <c r="L36" s="2">
        <v>6000</v>
      </c>
      <c r="M36" s="2">
        <v>8000</v>
      </c>
      <c r="N36" s="2"/>
      <c r="O36" s="2"/>
    </row>
    <row r="37" spans="1:15" ht="15">
      <c r="A37" t="s">
        <v>60</v>
      </c>
      <c r="B37" t="s">
        <v>61</v>
      </c>
      <c r="C37" s="5">
        <v>0</v>
      </c>
      <c r="D37" s="5">
        <v>146.3</v>
      </c>
      <c r="E37" s="5">
        <v>959.22</v>
      </c>
      <c r="F37" s="5">
        <v>600</v>
      </c>
      <c r="G37" s="5">
        <v>600</v>
      </c>
      <c r="H37" s="5">
        <v>600</v>
      </c>
      <c r="I37" s="2">
        <v>600</v>
      </c>
      <c r="J37" s="2">
        <v>600</v>
      </c>
      <c r="K37" s="2">
        <v>600</v>
      </c>
      <c r="L37" s="2">
        <v>600</v>
      </c>
      <c r="M37" s="2">
        <v>750</v>
      </c>
      <c r="N37" s="2"/>
      <c r="O37" s="2"/>
    </row>
    <row r="38" spans="1:15" ht="15">
      <c r="A38" t="s">
        <v>62</v>
      </c>
      <c r="B38" t="s">
        <v>63</v>
      </c>
      <c r="C38" s="5">
        <v>0</v>
      </c>
      <c r="D38" s="5">
        <v>45.1</v>
      </c>
      <c r="E38" s="5">
        <v>185.6</v>
      </c>
      <c r="F38" s="5">
        <v>0</v>
      </c>
      <c r="G38" s="5">
        <v>0</v>
      </c>
      <c r="H38" s="5">
        <v>0</v>
      </c>
      <c r="I38" s="2">
        <v>0</v>
      </c>
      <c r="J38" s="2">
        <v>0</v>
      </c>
      <c r="K38" s="2">
        <v>0</v>
      </c>
      <c r="L38" s="2">
        <v>0</v>
      </c>
      <c r="M38" s="2">
        <v>100</v>
      </c>
      <c r="N38" s="2"/>
      <c r="O38" s="2"/>
    </row>
    <row r="39" spans="1:15" ht="15">
      <c r="A39" t="s">
        <v>64</v>
      </c>
      <c r="B39" t="s">
        <v>65</v>
      </c>
      <c r="C39" s="5">
        <v>5052.32</v>
      </c>
      <c r="D39" s="5">
        <v>2508</v>
      </c>
      <c r="E39" s="5">
        <v>0</v>
      </c>
      <c r="F39" s="5">
        <v>9758.24</v>
      </c>
      <c r="G39" s="5">
        <v>0</v>
      </c>
      <c r="H39" s="5">
        <v>7331.3</v>
      </c>
      <c r="I39" s="2">
        <v>2702.7</v>
      </c>
      <c r="J39" s="2">
        <v>10970.7</v>
      </c>
      <c r="K39" s="2">
        <v>0</v>
      </c>
      <c r="L39" s="2">
        <v>10170.36</v>
      </c>
      <c r="M39" s="2">
        <v>3000</v>
      </c>
      <c r="N39" s="2"/>
      <c r="O39" s="2"/>
    </row>
    <row r="40" spans="1:15" ht="15">
      <c r="A40" t="s">
        <v>66</v>
      </c>
      <c r="B40" t="s">
        <v>67</v>
      </c>
      <c r="C40" s="5">
        <v>1663.76</v>
      </c>
      <c r="D40" s="5">
        <v>1906.71</v>
      </c>
      <c r="E40" s="5">
        <v>0</v>
      </c>
      <c r="F40" s="5">
        <v>0</v>
      </c>
      <c r="G40" s="5">
        <v>0</v>
      </c>
      <c r="H40" s="5">
        <v>0</v>
      </c>
      <c r="I40" s="2">
        <v>3138.91</v>
      </c>
      <c r="J40" s="2">
        <v>242.32</v>
      </c>
      <c r="K40" s="2">
        <v>0</v>
      </c>
      <c r="L40" s="2">
        <v>1053.18</v>
      </c>
      <c r="M40" s="2">
        <v>4000</v>
      </c>
      <c r="N40" s="2"/>
      <c r="O40" s="2"/>
    </row>
    <row r="41" spans="1:15" ht="15">
      <c r="A41" t="s">
        <v>68</v>
      </c>
      <c r="B41" t="s">
        <v>69</v>
      </c>
      <c r="C41" s="5">
        <v>972.51</v>
      </c>
      <c r="D41" s="5">
        <v>845.79</v>
      </c>
      <c r="E41" s="5">
        <v>1177.88</v>
      </c>
      <c r="F41" s="5">
        <v>837.9</v>
      </c>
      <c r="G41" s="5">
        <v>908.62</v>
      </c>
      <c r="H41" s="5">
        <v>1045.69</v>
      </c>
      <c r="I41" s="2">
        <v>722.43</v>
      </c>
      <c r="J41" s="2">
        <v>238.56</v>
      </c>
      <c r="K41" s="2">
        <v>343.18</v>
      </c>
      <c r="L41" s="2">
        <v>1956.82</v>
      </c>
      <c r="M41" s="2">
        <v>1620</v>
      </c>
      <c r="N41" s="2"/>
      <c r="O41" s="2"/>
    </row>
    <row r="42" spans="1:15" ht="15">
      <c r="A42" t="s">
        <v>70</v>
      </c>
      <c r="B42" t="s">
        <v>71</v>
      </c>
      <c r="C42" s="5">
        <v>1049.64</v>
      </c>
      <c r="D42" s="5">
        <v>953.86</v>
      </c>
      <c r="E42" s="5">
        <v>922.32</v>
      </c>
      <c r="F42" s="5">
        <v>682.84</v>
      </c>
      <c r="G42" s="5">
        <v>658.64</v>
      </c>
      <c r="H42" s="5">
        <v>435.99</v>
      </c>
      <c r="I42" s="2">
        <v>467.62</v>
      </c>
      <c r="J42" s="2">
        <v>471.1</v>
      </c>
      <c r="K42" s="2">
        <v>521.58</v>
      </c>
      <c r="L42" s="2">
        <v>675.24</v>
      </c>
      <c r="M42" s="2">
        <v>1300</v>
      </c>
      <c r="N42" s="2"/>
      <c r="O42" s="2"/>
    </row>
    <row r="43" spans="1:15" ht="15">
      <c r="A43" t="s">
        <v>72</v>
      </c>
      <c r="B43" t="s">
        <v>73</v>
      </c>
      <c r="C43" s="5">
        <v>712.7</v>
      </c>
      <c r="D43" s="5">
        <v>736.71</v>
      </c>
      <c r="E43" s="5">
        <v>1380.68</v>
      </c>
      <c r="F43" s="5">
        <v>0</v>
      </c>
      <c r="G43" s="5">
        <v>0</v>
      </c>
      <c r="H43" s="5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/>
      <c r="O43" s="2"/>
    </row>
    <row r="44" spans="1:15" ht="15">
      <c r="A44" t="s">
        <v>74</v>
      </c>
      <c r="B44" t="s">
        <v>75</v>
      </c>
      <c r="C44" s="5">
        <v>0</v>
      </c>
      <c r="D44" s="5">
        <v>133.45</v>
      </c>
      <c r="E44" s="5">
        <v>59.5</v>
      </c>
      <c r="F44" s="5">
        <v>73.1</v>
      </c>
      <c r="G44" s="5">
        <v>34.85</v>
      </c>
      <c r="H44" s="5">
        <v>69.7</v>
      </c>
      <c r="I44" s="2">
        <v>50</v>
      </c>
      <c r="J44" s="2">
        <v>777.95</v>
      </c>
      <c r="K44" s="2">
        <v>34.85</v>
      </c>
      <c r="L44" s="2">
        <v>34.85</v>
      </c>
      <c r="M44" s="2">
        <v>750</v>
      </c>
      <c r="N44" s="2"/>
      <c r="O44" s="2"/>
    </row>
    <row r="45" spans="1:15" ht="15">
      <c r="A45" t="s">
        <v>76</v>
      </c>
      <c r="B45" t="s">
        <v>77</v>
      </c>
      <c r="C45" s="5">
        <v>3299.89</v>
      </c>
      <c r="D45" s="5">
        <v>3572.8</v>
      </c>
      <c r="E45" s="5">
        <v>3244.16</v>
      </c>
      <c r="F45" s="5">
        <v>4948.04</v>
      </c>
      <c r="G45" s="5">
        <v>3457.87</v>
      </c>
      <c r="H45" s="5">
        <v>3255.95</v>
      </c>
      <c r="I45" s="2">
        <v>619.7</v>
      </c>
      <c r="J45" s="2">
        <v>174.85</v>
      </c>
      <c r="K45" s="2">
        <v>4306.67</v>
      </c>
      <c r="L45" s="2">
        <v>1156.8</v>
      </c>
      <c r="M45" s="2">
        <v>5000</v>
      </c>
      <c r="N45" s="2"/>
      <c r="O45" s="2"/>
    </row>
    <row r="46" spans="1:15" ht="15">
      <c r="A46" t="s">
        <v>78</v>
      </c>
      <c r="B46" t="s">
        <v>79</v>
      </c>
      <c r="C46" s="5">
        <v>11321</v>
      </c>
      <c r="D46" s="5">
        <v>11894</v>
      </c>
      <c r="E46" s="5">
        <v>14568</v>
      </c>
      <c r="F46" s="5">
        <v>17352</v>
      </c>
      <c r="G46" s="5">
        <v>22561</v>
      </c>
      <c r="H46" s="5">
        <v>18340</v>
      </c>
      <c r="I46" s="2">
        <v>20895</v>
      </c>
      <c r="J46" s="2">
        <v>24424</v>
      </c>
      <c r="K46" s="2">
        <v>29106</v>
      </c>
      <c r="L46" s="2">
        <v>35363</v>
      </c>
      <c r="M46" s="2">
        <v>40000</v>
      </c>
      <c r="N46" s="2"/>
      <c r="O46" s="2"/>
    </row>
    <row r="47" spans="1:15" ht="15">
      <c r="A47" t="s">
        <v>80</v>
      </c>
      <c r="B47" t="s">
        <v>81</v>
      </c>
      <c r="C47" s="5">
        <v>1406.75</v>
      </c>
      <c r="D47" s="5">
        <v>1433.65</v>
      </c>
      <c r="E47" s="5">
        <v>1461.12</v>
      </c>
      <c r="F47" s="5">
        <v>1760.2</v>
      </c>
      <c r="G47" s="5">
        <v>2140.4</v>
      </c>
      <c r="H47" s="5">
        <v>2925.11</v>
      </c>
      <c r="I47" s="2">
        <v>2347.91</v>
      </c>
      <c r="J47" s="2">
        <v>2450.19</v>
      </c>
      <c r="K47" s="2">
        <v>1617.82</v>
      </c>
      <c r="L47" s="2">
        <v>2091.58</v>
      </c>
      <c r="M47" s="2">
        <v>4000</v>
      </c>
      <c r="N47" s="2"/>
      <c r="O47" s="2"/>
    </row>
    <row r="48" spans="1:15" ht="15">
      <c r="A48" t="s">
        <v>82</v>
      </c>
      <c r="B48" t="s">
        <v>83</v>
      </c>
      <c r="C48" s="5">
        <v>0</v>
      </c>
      <c r="D48" s="5">
        <v>620.16</v>
      </c>
      <c r="E48" s="5">
        <v>409.29</v>
      </c>
      <c r="F48" s="5">
        <v>364.78</v>
      </c>
      <c r="G48" s="5">
        <v>357.05</v>
      </c>
      <c r="H48" s="5">
        <v>556.27</v>
      </c>
      <c r="I48" s="2">
        <v>373.54</v>
      </c>
      <c r="J48" s="2">
        <v>504.12</v>
      </c>
      <c r="K48" s="2">
        <v>78.36</v>
      </c>
      <c r="L48" s="2">
        <v>419.93</v>
      </c>
      <c r="M48" s="2">
        <v>600</v>
      </c>
      <c r="N48" s="2"/>
      <c r="O48" s="2"/>
    </row>
    <row r="49" spans="1:15" ht="15">
      <c r="A49" t="s">
        <v>84</v>
      </c>
      <c r="B49" t="s">
        <v>85</v>
      </c>
      <c r="C49" s="5">
        <v>2433.88</v>
      </c>
      <c r="D49" s="5">
        <v>2029</v>
      </c>
      <c r="E49" s="5">
        <v>2247.5</v>
      </c>
      <c r="F49" s="5">
        <v>3335</v>
      </c>
      <c r="G49" s="5">
        <v>2800</v>
      </c>
      <c r="H49" s="5">
        <v>1040</v>
      </c>
      <c r="I49" s="2">
        <v>975</v>
      </c>
      <c r="J49" s="2">
        <v>1223</v>
      </c>
      <c r="K49" s="2">
        <v>4412.96</v>
      </c>
      <c r="L49" s="2">
        <v>2489.44</v>
      </c>
      <c r="M49" s="2">
        <v>3550</v>
      </c>
      <c r="N49" s="2"/>
      <c r="O49" s="2"/>
    </row>
    <row r="50" spans="1:15" ht="15">
      <c r="A50" t="s">
        <v>86</v>
      </c>
      <c r="B50" t="s">
        <v>87</v>
      </c>
      <c r="C50" s="5">
        <v>1523.09</v>
      </c>
      <c r="D50" s="5">
        <v>595.88</v>
      </c>
      <c r="E50" s="5">
        <v>976.24</v>
      </c>
      <c r="F50" s="5">
        <v>743.79</v>
      </c>
      <c r="G50" s="5">
        <v>1292.92</v>
      </c>
      <c r="H50" s="5">
        <v>1152.3</v>
      </c>
      <c r="I50" s="2">
        <v>805.53</v>
      </c>
      <c r="J50" s="2">
        <v>738.67</v>
      </c>
      <c r="K50" s="2">
        <v>1717.55</v>
      </c>
      <c r="L50" s="2">
        <v>1237.98</v>
      </c>
      <c r="M50" s="2">
        <v>2500</v>
      </c>
      <c r="N50" s="2"/>
      <c r="O50" s="2"/>
    </row>
    <row r="51" spans="1:15" ht="15">
      <c r="A51" t="s">
        <v>88</v>
      </c>
      <c r="B51" t="s">
        <v>89</v>
      </c>
      <c r="C51" s="5">
        <v>1476</v>
      </c>
      <c r="D51" s="5">
        <v>940</v>
      </c>
      <c r="E51" s="5">
        <v>990</v>
      </c>
      <c r="F51" s="5">
        <v>1080</v>
      </c>
      <c r="G51" s="5">
        <v>952</v>
      </c>
      <c r="H51" s="5">
        <v>1040</v>
      </c>
      <c r="I51" s="2">
        <v>1182</v>
      </c>
      <c r="J51" s="2">
        <v>1542.95</v>
      </c>
      <c r="K51" s="2">
        <v>665</v>
      </c>
      <c r="L51" s="2">
        <v>1575</v>
      </c>
      <c r="M51" s="2">
        <v>1875</v>
      </c>
      <c r="N51" s="2"/>
      <c r="O51" s="2"/>
    </row>
    <row r="52" spans="2:15" s="1" customFormat="1" ht="15">
      <c r="B52" s="1" t="s">
        <v>244</v>
      </c>
      <c r="C52" s="3">
        <f aca="true" t="shared" si="3" ref="C52:H52">SUM(C31:C51)</f>
        <v>41755.67999999999</v>
      </c>
      <c r="D52" s="3">
        <f t="shared" si="3"/>
        <v>37441.8</v>
      </c>
      <c r="E52" s="3">
        <f t="shared" si="3"/>
        <v>41810.79</v>
      </c>
      <c r="F52" s="3">
        <f t="shared" si="3"/>
        <v>56170.7</v>
      </c>
      <c r="G52" s="3">
        <f t="shared" si="3"/>
        <v>46585.75000000001</v>
      </c>
      <c r="H52" s="3">
        <f t="shared" si="3"/>
        <v>50180.08</v>
      </c>
      <c r="I52" s="3">
        <f>SUM(I31:I51)</f>
        <v>55122.310000000005</v>
      </c>
      <c r="J52" s="3">
        <f>SUM(J31:J51)</f>
        <v>62644.68</v>
      </c>
      <c r="K52" s="3">
        <f>SUM(K31:K51)</f>
        <v>75970.08000000002</v>
      </c>
      <c r="L52" s="3">
        <f>SUM(L31:L51)</f>
        <v>82562.34999999999</v>
      </c>
      <c r="M52" s="3">
        <f>SUM(M31:M51)</f>
        <v>110545</v>
      </c>
      <c r="N52" s="3"/>
      <c r="O52" s="3"/>
    </row>
    <row r="53" spans="3:15" ht="15">
      <c r="C53" s="5"/>
      <c r="D53" s="5"/>
      <c r="E53" s="5"/>
      <c r="F53" s="5"/>
      <c r="G53" s="5"/>
      <c r="H53" s="5"/>
      <c r="I53" s="2"/>
      <c r="J53" s="2"/>
      <c r="K53" s="2"/>
      <c r="L53" s="2"/>
      <c r="M53" s="2"/>
      <c r="N53" s="2"/>
      <c r="O53" s="2"/>
    </row>
    <row r="54" spans="1:15" ht="15">
      <c r="A54" t="s">
        <v>90</v>
      </c>
      <c r="B54" t="s">
        <v>91</v>
      </c>
      <c r="C54" s="5">
        <v>865.01</v>
      </c>
      <c r="D54" s="5">
        <v>176.76</v>
      </c>
      <c r="E54" s="5">
        <v>1708.92</v>
      </c>
      <c r="F54" s="5">
        <v>473.58</v>
      </c>
      <c r="G54" s="5">
        <v>897.63</v>
      </c>
      <c r="H54" s="5">
        <v>98.73</v>
      </c>
      <c r="I54" s="2">
        <v>64.8</v>
      </c>
      <c r="J54" s="2">
        <v>965.56</v>
      </c>
      <c r="K54" s="2">
        <v>118.83</v>
      </c>
      <c r="L54" s="2">
        <v>119.55</v>
      </c>
      <c r="M54" s="2">
        <v>1000</v>
      </c>
      <c r="N54" s="2"/>
      <c r="O54" s="2"/>
    </row>
    <row r="55" spans="1:15" ht="15">
      <c r="A55" t="s">
        <v>92</v>
      </c>
      <c r="B55" t="s">
        <v>93</v>
      </c>
      <c r="C55" s="5">
        <v>1930.99</v>
      </c>
      <c r="D55" s="5">
        <v>1494.78</v>
      </c>
      <c r="E55" s="5">
        <v>1090.88</v>
      </c>
      <c r="F55" s="5">
        <v>652.66</v>
      </c>
      <c r="G55" s="5">
        <v>907.34</v>
      </c>
      <c r="H55" s="5">
        <v>1597.53</v>
      </c>
      <c r="I55" s="2">
        <v>1432.44</v>
      </c>
      <c r="J55" s="2">
        <v>1405.2</v>
      </c>
      <c r="K55" s="2">
        <v>873.51</v>
      </c>
      <c r="L55" s="2">
        <v>700.73</v>
      </c>
      <c r="M55" s="2">
        <v>2000</v>
      </c>
      <c r="N55" s="2"/>
      <c r="O55" s="2"/>
    </row>
    <row r="56" spans="1:15" ht="15">
      <c r="A56" t="s">
        <v>94</v>
      </c>
      <c r="B56" t="s">
        <v>95</v>
      </c>
      <c r="C56" s="5">
        <v>1517.87</v>
      </c>
      <c r="D56" s="5">
        <v>690.4</v>
      </c>
      <c r="E56" s="5">
        <v>3999.91</v>
      </c>
      <c r="F56" s="5">
        <v>3793.64</v>
      </c>
      <c r="G56" s="5">
        <v>2179.62</v>
      </c>
      <c r="H56" s="5">
        <v>3513.49</v>
      </c>
      <c r="I56" s="2">
        <v>1417.98</v>
      </c>
      <c r="J56" s="2">
        <v>2586.06</v>
      </c>
      <c r="K56" s="2">
        <v>3388.47</v>
      </c>
      <c r="L56" s="2">
        <v>4935.27</v>
      </c>
      <c r="M56" s="2">
        <v>5550</v>
      </c>
      <c r="N56" s="2"/>
      <c r="O56" s="2"/>
    </row>
    <row r="57" spans="1:15" ht="15">
      <c r="A57" t="s">
        <v>96</v>
      </c>
      <c r="B57" t="s">
        <v>97</v>
      </c>
      <c r="C57" s="5">
        <v>0</v>
      </c>
      <c r="D57" s="5">
        <v>185.12</v>
      </c>
      <c r="E57" s="5">
        <v>0</v>
      </c>
      <c r="F57" s="5">
        <v>0</v>
      </c>
      <c r="G57" s="5">
        <v>30.89</v>
      </c>
      <c r="H57" s="5">
        <v>495</v>
      </c>
      <c r="I57" s="2">
        <v>116.87</v>
      </c>
      <c r="J57" s="2">
        <v>0</v>
      </c>
      <c r="K57" s="2">
        <v>4922.1</v>
      </c>
      <c r="L57" s="2">
        <v>4983.29</v>
      </c>
      <c r="M57" s="2">
        <v>3000</v>
      </c>
      <c r="N57" s="2"/>
      <c r="O57" s="2"/>
    </row>
    <row r="58" spans="1:15" ht="15">
      <c r="A58" t="s">
        <v>98</v>
      </c>
      <c r="B58" t="s">
        <v>99</v>
      </c>
      <c r="C58" s="5">
        <v>627.6</v>
      </c>
      <c r="D58" s="5">
        <v>424.92</v>
      </c>
      <c r="E58" s="5">
        <v>4503.62</v>
      </c>
      <c r="F58" s="5">
        <v>8327.85</v>
      </c>
      <c r="G58" s="5">
        <v>638.46</v>
      </c>
      <c r="H58" s="5">
        <v>1603.76</v>
      </c>
      <c r="I58" s="2">
        <v>403.27</v>
      </c>
      <c r="J58" s="2">
        <v>130.28</v>
      </c>
      <c r="K58" s="2">
        <v>9678.16</v>
      </c>
      <c r="L58" s="2">
        <v>10310.55</v>
      </c>
      <c r="M58" s="2">
        <v>10740</v>
      </c>
      <c r="N58" s="2"/>
      <c r="O58" s="2"/>
    </row>
    <row r="59" spans="1:15" ht="15">
      <c r="A59" t="s">
        <v>100</v>
      </c>
      <c r="B59" t="s">
        <v>101</v>
      </c>
      <c r="C59" s="5">
        <v>2356.59</v>
      </c>
      <c r="D59" s="5">
        <v>6718.42</v>
      </c>
      <c r="E59" s="5">
        <v>2974.59</v>
      </c>
      <c r="F59" s="5">
        <v>2840.9</v>
      </c>
      <c r="G59" s="5">
        <v>3973.38</v>
      </c>
      <c r="H59" s="5">
        <v>1826.41</v>
      </c>
      <c r="I59" s="2">
        <v>2708.51</v>
      </c>
      <c r="J59" s="2">
        <v>4254.89</v>
      </c>
      <c r="K59" s="2">
        <v>4590.84</v>
      </c>
      <c r="L59" s="2">
        <v>25766.9</v>
      </c>
      <c r="M59" s="2">
        <v>5855</v>
      </c>
      <c r="N59" s="2"/>
      <c r="O59" s="2"/>
    </row>
    <row r="60" spans="1:15" ht="15">
      <c r="A60" t="s">
        <v>102</v>
      </c>
      <c r="B60" t="s">
        <v>103</v>
      </c>
      <c r="C60" s="5">
        <v>10244.38</v>
      </c>
      <c r="D60" s="5">
        <v>960.47</v>
      </c>
      <c r="E60" s="5">
        <v>3507.89</v>
      </c>
      <c r="F60" s="5">
        <v>8268.16</v>
      </c>
      <c r="G60" s="5">
        <v>8676.25</v>
      </c>
      <c r="H60" s="5">
        <v>8496.06</v>
      </c>
      <c r="I60" s="2">
        <v>966.5</v>
      </c>
      <c r="J60" s="2">
        <v>12686.53</v>
      </c>
      <c r="K60" s="2">
        <v>9097.33</v>
      </c>
      <c r="L60" s="2">
        <v>20848.53</v>
      </c>
      <c r="M60" s="2">
        <v>12400</v>
      </c>
      <c r="N60" s="2"/>
      <c r="O60" s="2"/>
    </row>
    <row r="61" spans="1:15" ht="15">
      <c r="A61" t="s">
        <v>104</v>
      </c>
      <c r="B61" t="s">
        <v>105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  <c r="J61" s="2">
        <v>0</v>
      </c>
      <c r="K61" s="2">
        <v>0</v>
      </c>
      <c r="L61" s="2">
        <v>3243.72</v>
      </c>
      <c r="M61" s="2">
        <v>0</v>
      </c>
      <c r="N61" s="2"/>
      <c r="O61" s="2"/>
    </row>
    <row r="62" spans="1:15" ht="15">
      <c r="A62" t="s">
        <v>106</v>
      </c>
      <c r="B62" t="s">
        <v>107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/>
      <c r="O62" s="2"/>
    </row>
    <row r="63" spans="1:15" ht="15">
      <c r="A63" t="s">
        <v>108</v>
      </c>
      <c r="B63" t="s">
        <v>109</v>
      </c>
      <c r="C63" s="5">
        <v>1749.77</v>
      </c>
      <c r="D63" s="5">
        <v>3329.53</v>
      </c>
      <c r="E63" s="5">
        <v>317.13</v>
      </c>
      <c r="F63" s="5">
        <v>711.14</v>
      </c>
      <c r="G63" s="5">
        <v>1959.95</v>
      </c>
      <c r="H63" s="5">
        <v>6603.2</v>
      </c>
      <c r="I63" s="2">
        <v>7215.7</v>
      </c>
      <c r="J63" s="2">
        <v>8777.21</v>
      </c>
      <c r="K63" s="2">
        <v>1301.02</v>
      </c>
      <c r="L63" s="2">
        <v>4729.48</v>
      </c>
      <c r="M63" s="2">
        <v>6300</v>
      </c>
      <c r="N63" s="2"/>
      <c r="O63" s="2"/>
    </row>
    <row r="64" spans="1:15" ht="15">
      <c r="A64" t="s">
        <v>110</v>
      </c>
      <c r="B64" t="s">
        <v>111</v>
      </c>
      <c r="C64" s="5">
        <v>0</v>
      </c>
      <c r="D64" s="5">
        <v>755.57</v>
      </c>
      <c r="E64" s="5">
        <v>0</v>
      </c>
      <c r="F64" s="5">
        <v>0</v>
      </c>
      <c r="G64" s="5">
        <v>52.6</v>
      </c>
      <c r="H64" s="5">
        <v>52.21</v>
      </c>
      <c r="I64" s="2">
        <v>28.52</v>
      </c>
      <c r="J64" s="2">
        <v>0</v>
      </c>
      <c r="K64" s="2">
        <v>47.24</v>
      </c>
      <c r="L64" s="2">
        <v>190.62</v>
      </c>
      <c r="M64" s="2">
        <v>1000</v>
      </c>
      <c r="N64" s="2"/>
      <c r="O64" s="2"/>
    </row>
    <row r="65" spans="1:15" ht="15">
      <c r="A65" t="s">
        <v>112</v>
      </c>
      <c r="B65" t="s">
        <v>113</v>
      </c>
      <c r="C65" s="5">
        <v>147.4</v>
      </c>
      <c r="D65" s="5">
        <v>0</v>
      </c>
      <c r="E65" s="5">
        <v>125.89</v>
      </c>
      <c r="F65" s="5">
        <v>0</v>
      </c>
      <c r="G65" s="5">
        <v>415.77</v>
      </c>
      <c r="H65" s="5">
        <v>616.32</v>
      </c>
      <c r="I65" s="2">
        <v>0</v>
      </c>
      <c r="J65" s="2">
        <v>104</v>
      </c>
      <c r="K65" s="2">
        <v>5739.03</v>
      </c>
      <c r="L65" s="2">
        <v>0</v>
      </c>
      <c r="M65" s="2">
        <v>4000</v>
      </c>
      <c r="N65" s="2"/>
      <c r="O65" s="2"/>
    </row>
    <row r="66" spans="1:15" ht="15">
      <c r="A66" t="s">
        <v>209</v>
      </c>
      <c r="B66" t="s">
        <v>210</v>
      </c>
      <c r="C66" s="5">
        <v>346.23</v>
      </c>
      <c r="D66" s="5">
        <v>677.81</v>
      </c>
      <c r="E66" s="5">
        <v>0</v>
      </c>
      <c r="F66" s="5">
        <v>155.22</v>
      </c>
      <c r="G66" s="5">
        <v>285.15</v>
      </c>
      <c r="H66" s="5">
        <v>634.44</v>
      </c>
      <c r="I66" s="2">
        <v>330.93</v>
      </c>
      <c r="J66" s="2">
        <v>420.45</v>
      </c>
      <c r="K66" s="2">
        <v>1289.76</v>
      </c>
      <c r="L66" s="2">
        <v>65.16</v>
      </c>
      <c r="M66" s="2">
        <v>1200</v>
      </c>
      <c r="N66" s="2"/>
      <c r="O66" s="2"/>
    </row>
    <row r="67" spans="1:15" ht="15">
      <c r="A67" t="s">
        <v>211</v>
      </c>
      <c r="B67" t="s">
        <v>212</v>
      </c>
      <c r="C67" s="5">
        <v>0</v>
      </c>
      <c r="D67" s="5">
        <v>0</v>
      </c>
      <c r="E67" s="5">
        <v>35.85</v>
      </c>
      <c r="F67" s="5">
        <v>575.4</v>
      </c>
      <c r="G67" s="5">
        <v>917.1</v>
      </c>
      <c r="H67" s="5">
        <v>600</v>
      </c>
      <c r="I67" s="2">
        <v>0</v>
      </c>
      <c r="J67" s="2">
        <v>0</v>
      </c>
      <c r="K67" s="2">
        <v>398.27</v>
      </c>
      <c r="L67" s="2">
        <v>0</v>
      </c>
      <c r="M67" s="2">
        <v>4000</v>
      </c>
      <c r="N67" s="2"/>
      <c r="O67" s="2"/>
    </row>
    <row r="68" spans="1:15" ht="15">
      <c r="A68" t="s">
        <v>213</v>
      </c>
      <c r="B68" t="s">
        <v>214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2">
        <v>530</v>
      </c>
      <c r="J68" s="2">
        <v>0</v>
      </c>
      <c r="K68" s="2">
        <v>0</v>
      </c>
      <c r="L68" s="2">
        <v>0</v>
      </c>
      <c r="M68" s="2">
        <v>500</v>
      </c>
      <c r="N68" s="2"/>
      <c r="O68" s="2"/>
    </row>
    <row r="69" spans="1:15" ht="15">
      <c r="A69" t="s">
        <v>215</v>
      </c>
      <c r="B69" t="s">
        <v>216</v>
      </c>
      <c r="C69" s="5">
        <v>1922</v>
      </c>
      <c r="D69" s="5">
        <v>1763.85</v>
      </c>
      <c r="E69" s="5">
        <v>3885.01</v>
      </c>
      <c r="F69" s="5">
        <v>1777.38</v>
      </c>
      <c r="G69" s="5">
        <v>1383.49</v>
      </c>
      <c r="H69" s="5">
        <v>1309.05</v>
      </c>
      <c r="I69" s="2">
        <v>1045</v>
      </c>
      <c r="J69" s="2">
        <v>48.28</v>
      </c>
      <c r="K69" s="2">
        <v>2382.06</v>
      </c>
      <c r="L69" s="2">
        <v>4758.74</v>
      </c>
      <c r="M69" s="2">
        <v>4700</v>
      </c>
      <c r="N69" s="2"/>
      <c r="O69" s="2"/>
    </row>
    <row r="70" spans="1:15" ht="15">
      <c r="A70" t="s">
        <v>217</v>
      </c>
      <c r="B70" t="s">
        <v>218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2">
        <v>0</v>
      </c>
      <c r="J70" s="2">
        <v>0</v>
      </c>
      <c r="K70" s="2">
        <v>371.15</v>
      </c>
      <c r="L70" s="2">
        <v>4253.68</v>
      </c>
      <c r="M70" s="2">
        <v>6000</v>
      </c>
      <c r="N70" s="2"/>
      <c r="O70" s="2"/>
    </row>
    <row r="71" spans="2:15" s="1" customFormat="1" ht="15">
      <c r="B71" s="1" t="s">
        <v>245</v>
      </c>
      <c r="C71" s="3">
        <f aca="true" t="shared" si="4" ref="C71:H71">SUM(C54:C70)</f>
        <v>21707.84</v>
      </c>
      <c r="D71" s="3">
        <f t="shared" si="4"/>
        <v>17177.629999999997</v>
      </c>
      <c r="E71" s="3">
        <f t="shared" si="4"/>
        <v>22149.690000000002</v>
      </c>
      <c r="F71" s="3">
        <f t="shared" si="4"/>
        <v>27575.930000000004</v>
      </c>
      <c r="G71" s="3">
        <f t="shared" si="4"/>
        <v>22317.63</v>
      </c>
      <c r="H71" s="3">
        <f t="shared" si="4"/>
        <v>27446.199999999997</v>
      </c>
      <c r="I71" s="3">
        <f>SUM(I54:I70)</f>
        <v>16260.52</v>
      </c>
      <c r="J71" s="3">
        <f>SUM(J54:J70)</f>
        <v>31378.46</v>
      </c>
      <c r="K71" s="3">
        <f>SUM(K54:K70)</f>
        <v>44197.76999999999</v>
      </c>
      <c r="L71" s="3">
        <f>SUM(L54:L70)</f>
        <v>84906.22</v>
      </c>
      <c r="M71" s="3">
        <f>SUM(M54:M70)</f>
        <v>68245</v>
      </c>
      <c r="N71" s="3"/>
      <c r="O71" s="3"/>
    </row>
    <row r="72" spans="3:15" ht="15">
      <c r="C72" s="5"/>
      <c r="D72" s="5"/>
      <c r="E72" s="5"/>
      <c r="F72" s="5"/>
      <c r="G72" s="5"/>
      <c r="H72" s="5"/>
      <c r="I72" s="2"/>
      <c r="J72" s="2"/>
      <c r="K72" s="2"/>
      <c r="L72" s="2"/>
      <c r="M72" s="2"/>
      <c r="N72" s="2"/>
      <c r="O72" s="2"/>
    </row>
    <row r="73" spans="1:15" ht="15">
      <c r="A73" t="s">
        <v>114</v>
      </c>
      <c r="B73" t="s">
        <v>115</v>
      </c>
      <c r="C73" s="5">
        <v>2714.77</v>
      </c>
      <c r="D73" s="5">
        <v>2567.05</v>
      </c>
      <c r="E73" s="5">
        <v>3136.5</v>
      </c>
      <c r="F73" s="5">
        <v>3284.3</v>
      </c>
      <c r="G73" s="5">
        <v>2033.92</v>
      </c>
      <c r="H73" s="5">
        <v>3689.87</v>
      </c>
      <c r="I73" s="2">
        <v>2559.22</v>
      </c>
      <c r="J73" s="2">
        <v>233.92</v>
      </c>
      <c r="K73" s="2">
        <v>1111.06</v>
      </c>
      <c r="L73" s="2">
        <v>1004.13</v>
      </c>
      <c r="M73" s="2">
        <v>2000</v>
      </c>
      <c r="N73" s="2"/>
      <c r="O73" s="2"/>
    </row>
    <row r="74" spans="1:15" ht="15">
      <c r="A74" t="s">
        <v>116</v>
      </c>
      <c r="B74" t="s">
        <v>117</v>
      </c>
      <c r="C74" s="5">
        <v>1208</v>
      </c>
      <c r="D74" s="5">
        <v>1473</v>
      </c>
      <c r="E74" s="5">
        <v>1341</v>
      </c>
      <c r="F74" s="5">
        <v>1290</v>
      </c>
      <c r="G74" s="5">
        <v>1170</v>
      </c>
      <c r="H74" s="5">
        <v>1222</v>
      </c>
      <c r="I74" s="2">
        <v>1200</v>
      </c>
      <c r="J74" s="2">
        <v>1260</v>
      </c>
      <c r="K74" s="2">
        <v>1260</v>
      </c>
      <c r="L74" s="2">
        <v>1125</v>
      </c>
      <c r="M74" s="2">
        <v>554</v>
      </c>
      <c r="N74" s="2"/>
      <c r="O74" s="2"/>
    </row>
    <row r="75" spans="1:15" ht="15">
      <c r="A75" t="s">
        <v>118</v>
      </c>
      <c r="B75" t="s">
        <v>119</v>
      </c>
      <c r="C75" s="5">
        <v>32.85</v>
      </c>
      <c r="D75" s="5">
        <v>100.18</v>
      </c>
      <c r="E75" s="5">
        <v>721.43</v>
      </c>
      <c r="F75" s="5">
        <v>9384.56</v>
      </c>
      <c r="G75" s="5">
        <v>23334.42</v>
      </c>
      <c r="H75" s="5">
        <v>2478.62</v>
      </c>
      <c r="I75" s="2">
        <v>4509.65</v>
      </c>
      <c r="J75" s="2">
        <v>636.61</v>
      </c>
      <c r="K75" s="2">
        <v>3659.31</v>
      </c>
      <c r="L75" s="2">
        <v>453.47</v>
      </c>
      <c r="M75" s="2">
        <v>1000</v>
      </c>
      <c r="N75" s="2"/>
      <c r="O75" s="2"/>
    </row>
    <row r="76" spans="1:15" ht="15">
      <c r="A76" t="s">
        <v>120</v>
      </c>
      <c r="B76" t="s">
        <v>121</v>
      </c>
      <c r="C76" s="5">
        <v>0</v>
      </c>
      <c r="D76" s="5">
        <v>0</v>
      </c>
      <c r="E76" s="5">
        <v>0</v>
      </c>
      <c r="F76" s="5">
        <v>0</v>
      </c>
      <c r="G76" s="5">
        <v>100</v>
      </c>
      <c r="H76" s="5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/>
      <c r="O76" s="2"/>
    </row>
    <row r="77" spans="1:15" ht="15">
      <c r="A77" t="s">
        <v>122</v>
      </c>
      <c r="B77" t="s">
        <v>123</v>
      </c>
      <c r="C77" s="5">
        <v>0</v>
      </c>
      <c r="D77" s="5">
        <v>2411.47</v>
      </c>
      <c r="E77" s="5">
        <v>2158.42</v>
      </c>
      <c r="F77" s="5">
        <v>0</v>
      </c>
      <c r="G77" s="5">
        <v>0</v>
      </c>
      <c r="H77" s="5">
        <v>0</v>
      </c>
      <c r="I77" s="2">
        <v>19.25</v>
      </c>
      <c r="J77" s="2">
        <v>440.29</v>
      </c>
      <c r="K77" s="2">
        <v>4984.29</v>
      </c>
      <c r="L77" s="2">
        <v>78.65</v>
      </c>
      <c r="M77" s="2">
        <v>1500</v>
      </c>
      <c r="N77" s="2"/>
      <c r="O77" s="2"/>
    </row>
    <row r="78" spans="1:15" ht="15">
      <c r="A78" t="s">
        <v>124</v>
      </c>
      <c r="B78" t="s">
        <v>125</v>
      </c>
      <c r="C78" s="5">
        <v>1067.76</v>
      </c>
      <c r="D78" s="5">
        <v>1028.03</v>
      </c>
      <c r="E78" s="5">
        <v>528.55</v>
      </c>
      <c r="F78" s="5">
        <v>61.2</v>
      </c>
      <c r="G78" s="5">
        <v>0</v>
      </c>
      <c r="H78" s="5">
        <v>0</v>
      </c>
      <c r="I78" s="2">
        <v>1040.5</v>
      </c>
      <c r="J78" s="2">
        <v>1553.12</v>
      </c>
      <c r="K78" s="2">
        <v>0</v>
      </c>
      <c r="L78" s="2">
        <v>0</v>
      </c>
      <c r="M78" s="2">
        <v>4000</v>
      </c>
      <c r="N78" s="2"/>
      <c r="O78" s="2"/>
    </row>
    <row r="79" spans="1:15" ht="15">
      <c r="A79" t="s">
        <v>126</v>
      </c>
      <c r="B79" t="s">
        <v>127</v>
      </c>
      <c r="C79" s="5">
        <v>0</v>
      </c>
      <c r="D79" s="5">
        <v>1157</v>
      </c>
      <c r="E79" s="5">
        <v>1445</v>
      </c>
      <c r="F79" s="5">
        <v>1536</v>
      </c>
      <c r="G79" s="5">
        <v>1612.5</v>
      </c>
      <c r="H79" s="5">
        <v>2046.1</v>
      </c>
      <c r="I79" s="2">
        <v>900</v>
      </c>
      <c r="J79" s="2">
        <v>1522.14</v>
      </c>
      <c r="K79" s="2">
        <v>3793.17</v>
      </c>
      <c r="L79" s="2">
        <v>6758.52</v>
      </c>
      <c r="M79" s="2">
        <v>6000</v>
      </c>
      <c r="N79" s="2"/>
      <c r="O79" s="2"/>
    </row>
    <row r="80" spans="1:15" ht="15">
      <c r="A80" t="s">
        <v>128</v>
      </c>
      <c r="B80" t="s">
        <v>129</v>
      </c>
      <c r="C80" s="5">
        <v>0</v>
      </c>
      <c r="D80" s="5">
        <v>94</v>
      </c>
      <c r="E80" s="5">
        <v>188</v>
      </c>
      <c r="F80" s="5">
        <v>0</v>
      </c>
      <c r="G80" s="5">
        <v>23</v>
      </c>
      <c r="H80" s="5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/>
      <c r="O80" s="2"/>
    </row>
    <row r="81" spans="1:15" ht="15">
      <c r="A81" t="s">
        <v>130</v>
      </c>
      <c r="B81" t="s">
        <v>131</v>
      </c>
      <c r="C81" s="5">
        <v>176.58</v>
      </c>
      <c r="D81" s="5">
        <v>224.65</v>
      </c>
      <c r="E81" s="5">
        <v>444.77</v>
      </c>
      <c r="F81" s="5">
        <v>193.52</v>
      </c>
      <c r="G81" s="5">
        <v>150.45</v>
      </c>
      <c r="H81" s="5">
        <v>1598.96</v>
      </c>
      <c r="I81" s="2">
        <v>1490.55</v>
      </c>
      <c r="J81" s="2">
        <v>174.75</v>
      </c>
      <c r="K81" s="2">
        <v>189.45</v>
      </c>
      <c r="L81" s="2">
        <v>1410.14</v>
      </c>
      <c r="M81" s="2">
        <v>1600</v>
      </c>
      <c r="N81" s="2"/>
      <c r="O81" s="2"/>
    </row>
    <row r="82" spans="1:15" ht="15">
      <c r="A82" t="s">
        <v>132</v>
      </c>
      <c r="B82" t="s">
        <v>133</v>
      </c>
      <c r="C82" s="5">
        <v>179.76</v>
      </c>
      <c r="D82" s="5">
        <v>0</v>
      </c>
      <c r="E82" s="5">
        <v>0</v>
      </c>
      <c r="F82" s="5">
        <v>0</v>
      </c>
      <c r="G82" s="5">
        <v>50</v>
      </c>
      <c r="H82" s="5">
        <v>282.26</v>
      </c>
      <c r="I82" s="2">
        <v>0</v>
      </c>
      <c r="J82" s="2">
        <v>0</v>
      </c>
      <c r="K82" s="2">
        <v>0</v>
      </c>
      <c r="L82" s="2">
        <v>0</v>
      </c>
      <c r="M82" s="2">
        <v>5000</v>
      </c>
      <c r="N82" s="2"/>
      <c r="O82" s="2"/>
    </row>
    <row r="83" spans="1:15" ht="15">
      <c r="A83" t="s">
        <v>219</v>
      </c>
      <c r="B83" t="s">
        <v>220</v>
      </c>
      <c r="C83" s="5">
        <v>13.42</v>
      </c>
      <c r="D83" s="5">
        <v>0</v>
      </c>
      <c r="E83" s="5">
        <v>95</v>
      </c>
      <c r="F83" s="5">
        <v>0</v>
      </c>
      <c r="G83" s="5">
        <v>95.37</v>
      </c>
      <c r="H83" s="5">
        <v>131.15</v>
      </c>
      <c r="I83" s="2">
        <v>33.17</v>
      </c>
      <c r="J83" s="2">
        <v>84.86</v>
      </c>
      <c r="K83" s="2">
        <v>0</v>
      </c>
      <c r="L83" s="2">
        <v>0</v>
      </c>
      <c r="M83" s="2">
        <v>1500</v>
      </c>
      <c r="N83" s="2"/>
      <c r="O83" s="2"/>
    </row>
    <row r="84" spans="1:15" ht="15">
      <c r="A84" t="s">
        <v>221</v>
      </c>
      <c r="B84" t="s">
        <v>222</v>
      </c>
      <c r="C84" s="5">
        <v>0</v>
      </c>
      <c r="D84" s="5">
        <v>300</v>
      </c>
      <c r="E84" s="5">
        <v>0</v>
      </c>
      <c r="F84" s="5">
        <v>0</v>
      </c>
      <c r="G84" s="5">
        <v>0</v>
      </c>
      <c r="H84" s="5">
        <v>0</v>
      </c>
      <c r="I84" s="2">
        <v>300</v>
      </c>
      <c r="J84" s="2">
        <v>0</v>
      </c>
      <c r="K84" s="2">
        <v>98</v>
      </c>
      <c r="L84" s="2">
        <v>0</v>
      </c>
      <c r="M84" s="2">
        <v>750</v>
      </c>
      <c r="N84" s="2"/>
      <c r="O84" s="2"/>
    </row>
    <row r="85" spans="1:15" ht="15">
      <c r="A85" t="s">
        <v>223</v>
      </c>
      <c r="B85" t="s">
        <v>224</v>
      </c>
      <c r="C85" s="5">
        <v>3555.4</v>
      </c>
      <c r="D85" s="5">
        <v>4252.06</v>
      </c>
      <c r="E85" s="5">
        <v>3472.73</v>
      </c>
      <c r="F85" s="5">
        <v>4275.58</v>
      </c>
      <c r="G85" s="5">
        <v>4854.6</v>
      </c>
      <c r="H85" s="5">
        <v>1416.68</v>
      </c>
      <c r="I85" s="2">
        <v>1062.2</v>
      </c>
      <c r="J85" s="2">
        <v>5665.8</v>
      </c>
      <c r="K85" s="2">
        <v>964.68</v>
      </c>
      <c r="L85" s="2">
        <v>1921.5</v>
      </c>
      <c r="M85" s="2">
        <v>3000</v>
      </c>
      <c r="N85" s="2"/>
      <c r="O85" s="2"/>
    </row>
    <row r="86" spans="2:15" s="1" customFormat="1" ht="15">
      <c r="B86" s="1" t="s">
        <v>246</v>
      </c>
      <c r="C86" s="3">
        <f aca="true" t="shared" si="5" ref="C86:H86">SUM(C73:C85)</f>
        <v>8948.54</v>
      </c>
      <c r="D86" s="3">
        <f t="shared" si="5"/>
        <v>13607.439999999999</v>
      </c>
      <c r="E86" s="3">
        <f t="shared" si="5"/>
        <v>13531.400000000001</v>
      </c>
      <c r="F86" s="3">
        <f t="shared" si="5"/>
        <v>20025.160000000003</v>
      </c>
      <c r="G86" s="3">
        <f t="shared" si="5"/>
        <v>33424.259999999995</v>
      </c>
      <c r="H86" s="3">
        <f t="shared" si="5"/>
        <v>12865.64</v>
      </c>
      <c r="I86" s="3">
        <f>SUM(I73:I85)</f>
        <v>13114.539999999999</v>
      </c>
      <c r="J86" s="3">
        <f>SUM(J73:J85)</f>
        <v>11571.490000000002</v>
      </c>
      <c r="K86" s="3">
        <f>SUM(K73:K85)</f>
        <v>16059.960000000001</v>
      </c>
      <c r="L86" s="3">
        <f>SUM(L73:L85)</f>
        <v>12751.41</v>
      </c>
      <c r="M86" s="3">
        <f>SUM(M73:M85)</f>
        <v>26904</v>
      </c>
      <c r="N86" s="3"/>
      <c r="O86" s="3"/>
    </row>
    <row r="87" spans="3:15" ht="15">
      <c r="C87" s="5"/>
      <c r="D87" s="5"/>
      <c r="E87" s="5"/>
      <c r="F87" s="5"/>
      <c r="G87" s="5"/>
      <c r="H87" s="5"/>
      <c r="I87" s="2"/>
      <c r="J87" s="2"/>
      <c r="K87" s="2"/>
      <c r="L87" s="2"/>
      <c r="M87" s="2"/>
      <c r="N87" s="2"/>
      <c r="O87" s="2"/>
    </row>
    <row r="88" spans="1:15" ht="15">
      <c r="A88" t="s">
        <v>134</v>
      </c>
      <c r="B88" t="s">
        <v>135</v>
      </c>
      <c r="C88" s="5">
        <v>89.31</v>
      </c>
      <c r="D88" s="5">
        <v>165.78</v>
      </c>
      <c r="E88" s="5">
        <v>299.57</v>
      </c>
      <c r="F88" s="5">
        <v>367.74</v>
      </c>
      <c r="G88" s="5">
        <v>1135.78</v>
      </c>
      <c r="H88" s="5">
        <v>1653.65</v>
      </c>
      <c r="I88" s="2">
        <v>1638.21</v>
      </c>
      <c r="J88" s="2">
        <v>1366.08</v>
      </c>
      <c r="K88" s="2">
        <v>1824.22</v>
      </c>
      <c r="L88" s="2">
        <v>4550.91</v>
      </c>
      <c r="M88" s="2">
        <v>3000</v>
      </c>
      <c r="N88" s="2"/>
      <c r="O88" s="2"/>
    </row>
    <row r="89" spans="1:15" ht="15">
      <c r="A89" t="s">
        <v>136</v>
      </c>
      <c r="B89" t="s">
        <v>137</v>
      </c>
      <c r="C89" s="5">
        <v>4.85</v>
      </c>
      <c r="D89" s="5">
        <v>0</v>
      </c>
      <c r="E89" s="5">
        <v>0</v>
      </c>
      <c r="F89" s="5">
        <v>827.66</v>
      </c>
      <c r="G89" s="5">
        <v>93.24</v>
      </c>
      <c r="H89" s="5">
        <v>201.51</v>
      </c>
      <c r="I89" s="2">
        <v>126.91</v>
      </c>
      <c r="J89" s="2">
        <v>543.02</v>
      </c>
      <c r="K89" s="2">
        <v>1295.03</v>
      </c>
      <c r="L89" s="2">
        <v>559.79</v>
      </c>
      <c r="M89" s="2">
        <v>1500</v>
      </c>
      <c r="N89" s="2"/>
      <c r="O89" s="2"/>
    </row>
    <row r="90" spans="1:15" ht="15">
      <c r="A90" t="s">
        <v>138</v>
      </c>
      <c r="B90" t="s">
        <v>139</v>
      </c>
      <c r="C90" s="5">
        <v>0</v>
      </c>
      <c r="D90" s="5">
        <v>0</v>
      </c>
      <c r="E90" s="5">
        <v>152.12</v>
      </c>
      <c r="F90" s="5">
        <v>6.48</v>
      </c>
      <c r="G90" s="5">
        <v>150</v>
      </c>
      <c r="H90" s="5">
        <v>104.1</v>
      </c>
      <c r="I90" s="2">
        <v>339.12</v>
      </c>
      <c r="J90" s="2">
        <v>97.94</v>
      </c>
      <c r="K90" s="2">
        <v>391.37</v>
      </c>
      <c r="L90" s="2">
        <v>701.8</v>
      </c>
      <c r="M90" s="2">
        <v>700</v>
      </c>
      <c r="N90" s="2"/>
      <c r="O90" s="2"/>
    </row>
    <row r="91" spans="1:15" ht="15">
      <c r="A91" t="s">
        <v>140</v>
      </c>
      <c r="B91" t="s">
        <v>141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2">
        <v>41.06</v>
      </c>
      <c r="J91" s="2">
        <v>33.22</v>
      </c>
      <c r="K91" s="2">
        <v>31.46</v>
      </c>
      <c r="L91" s="2">
        <v>0</v>
      </c>
      <c r="M91" s="2">
        <v>50</v>
      </c>
      <c r="N91" s="2"/>
      <c r="O91" s="2"/>
    </row>
    <row r="92" spans="1:15" ht="15">
      <c r="A92" t="s">
        <v>142</v>
      </c>
      <c r="B92" t="s">
        <v>143</v>
      </c>
      <c r="C92" s="5">
        <v>437.84</v>
      </c>
      <c r="D92" s="5">
        <v>279.14</v>
      </c>
      <c r="E92" s="5">
        <v>0</v>
      </c>
      <c r="F92" s="5">
        <v>308.56</v>
      </c>
      <c r="G92" s="5">
        <v>250.63</v>
      </c>
      <c r="H92" s="5">
        <v>1444.78</v>
      </c>
      <c r="I92" s="2">
        <v>372.9</v>
      </c>
      <c r="J92" s="2">
        <v>8474.52</v>
      </c>
      <c r="K92" s="2">
        <v>1907.53</v>
      </c>
      <c r="L92" s="2">
        <v>2194.31</v>
      </c>
      <c r="M92" s="2">
        <v>1000</v>
      </c>
      <c r="N92" s="2"/>
      <c r="O92" s="2"/>
    </row>
    <row r="93" spans="1:15" ht="15">
      <c r="A93" t="s">
        <v>144</v>
      </c>
      <c r="B93" t="s">
        <v>145</v>
      </c>
      <c r="C93" s="5">
        <v>0</v>
      </c>
      <c r="D93" s="5">
        <v>0</v>
      </c>
      <c r="E93" s="5">
        <v>0</v>
      </c>
      <c r="F93" s="5">
        <v>1939</v>
      </c>
      <c r="G93" s="5">
        <v>326.35</v>
      </c>
      <c r="H93" s="5">
        <v>0</v>
      </c>
      <c r="I93" s="2">
        <v>0</v>
      </c>
      <c r="J93" s="2">
        <v>0</v>
      </c>
      <c r="K93" s="2">
        <v>34.23</v>
      </c>
      <c r="L93" s="2">
        <v>372.95</v>
      </c>
      <c r="M93" s="2">
        <v>100</v>
      </c>
      <c r="N93" s="2"/>
      <c r="O93" s="2"/>
    </row>
    <row r="94" spans="1:15" ht="15">
      <c r="A94" t="s">
        <v>146</v>
      </c>
      <c r="B94" t="s">
        <v>147</v>
      </c>
      <c r="C94" s="5">
        <v>1361.67</v>
      </c>
      <c r="D94" s="5">
        <v>1533.54</v>
      </c>
      <c r="E94" s="5">
        <v>1339.54</v>
      </c>
      <c r="F94" s="5">
        <v>3384.36</v>
      </c>
      <c r="G94" s="5">
        <v>3640.49</v>
      </c>
      <c r="H94" s="5">
        <v>3797.92</v>
      </c>
      <c r="I94" s="2">
        <v>4241.7</v>
      </c>
      <c r="J94" s="2">
        <v>3436.98</v>
      </c>
      <c r="K94" s="2">
        <v>2924.56</v>
      </c>
      <c r="L94" s="2">
        <v>2947.19</v>
      </c>
      <c r="M94" s="2">
        <v>3000</v>
      </c>
      <c r="N94" s="2"/>
      <c r="O94" s="2"/>
    </row>
    <row r="95" spans="1:15" ht="15">
      <c r="A95" t="s">
        <v>148</v>
      </c>
      <c r="B95" t="s">
        <v>149</v>
      </c>
      <c r="C95" s="5">
        <v>604.62</v>
      </c>
      <c r="D95" s="5">
        <v>614.07</v>
      </c>
      <c r="E95" s="5">
        <v>474.04</v>
      </c>
      <c r="F95" s="5">
        <v>680.54</v>
      </c>
      <c r="G95" s="5">
        <v>589.27</v>
      </c>
      <c r="H95" s="5">
        <v>642.78</v>
      </c>
      <c r="I95" s="2">
        <v>74.23</v>
      </c>
      <c r="J95" s="2">
        <v>0</v>
      </c>
      <c r="K95" s="2">
        <v>0</v>
      </c>
      <c r="L95" s="2">
        <v>0</v>
      </c>
      <c r="M95" s="2">
        <v>0</v>
      </c>
      <c r="N95" s="2"/>
      <c r="O95" s="2"/>
    </row>
    <row r="96" spans="1:15" ht="15">
      <c r="A96" t="s">
        <v>150</v>
      </c>
      <c r="B96" t="s">
        <v>151</v>
      </c>
      <c r="C96" s="5">
        <v>1695.96</v>
      </c>
      <c r="D96" s="5">
        <v>1813.41</v>
      </c>
      <c r="E96" s="5">
        <v>1505.82</v>
      </c>
      <c r="F96" s="5">
        <v>7436.87</v>
      </c>
      <c r="G96" s="5">
        <v>9415.13</v>
      </c>
      <c r="H96" s="5">
        <v>10036.52</v>
      </c>
      <c r="I96" s="2">
        <v>10155.47</v>
      </c>
      <c r="J96" s="2">
        <v>10780.45</v>
      </c>
      <c r="K96" s="2">
        <v>12077.1</v>
      </c>
      <c r="L96" s="2">
        <v>11160</v>
      </c>
      <c r="M96" s="2">
        <v>14800</v>
      </c>
      <c r="N96" s="2"/>
      <c r="O96" s="2"/>
    </row>
    <row r="97" spans="1:15" ht="15">
      <c r="A97" t="s">
        <v>152</v>
      </c>
      <c r="B97" t="s">
        <v>153</v>
      </c>
      <c r="C97" s="5">
        <v>0</v>
      </c>
      <c r="D97" s="5">
        <v>0</v>
      </c>
      <c r="E97" s="5">
        <v>0</v>
      </c>
      <c r="F97" s="5">
        <v>1149.9</v>
      </c>
      <c r="G97" s="5">
        <v>1010.65</v>
      </c>
      <c r="H97" s="5">
        <v>996.33</v>
      </c>
      <c r="I97" s="2">
        <v>848.49</v>
      </c>
      <c r="J97" s="2">
        <v>770.72</v>
      </c>
      <c r="K97" s="2">
        <v>0</v>
      </c>
      <c r="L97" s="2">
        <v>0</v>
      </c>
      <c r="M97" s="2">
        <v>0</v>
      </c>
      <c r="N97" s="2"/>
      <c r="O97" s="2"/>
    </row>
    <row r="98" spans="1:15" ht="15">
      <c r="A98" t="s">
        <v>154</v>
      </c>
      <c r="B98" t="s">
        <v>155</v>
      </c>
      <c r="C98" s="5">
        <v>2534.96</v>
      </c>
      <c r="D98" s="5">
        <v>2764.03</v>
      </c>
      <c r="E98" s="5">
        <v>1824.09</v>
      </c>
      <c r="F98" s="5">
        <v>2389.44</v>
      </c>
      <c r="G98" s="5">
        <v>1930.96</v>
      </c>
      <c r="H98" s="5">
        <v>2631.98</v>
      </c>
      <c r="I98" s="2">
        <v>2134.84</v>
      </c>
      <c r="J98" s="2">
        <v>1459.43</v>
      </c>
      <c r="K98" s="2">
        <v>2023.4</v>
      </c>
      <c r="L98" s="2">
        <v>2886.41</v>
      </c>
      <c r="M98" s="2">
        <v>2600</v>
      </c>
      <c r="N98" s="2"/>
      <c r="O98" s="2"/>
    </row>
    <row r="99" spans="1:15" ht="15">
      <c r="A99" t="s">
        <v>156</v>
      </c>
      <c r="B99" t="s">
        <v>157</v>
      </c>
      <c r="C99" s="5">
        <v>440.19</v>
      </c>
      <c r="D99" s="5">
        <v>318.9</v>
      </c>
      <c r="E99" s="5">
        <v>0</v>
      </c>
      <c r="F99" s="5">
        <v>360</v>
      </c>
      <c r="G99" s="5">
        <v>903.34</v>
      </c>
      <c r="H99" s="5">
        <v>360</v>
      </c>
      <c r="I99" s="2">
        <v>6353.42</v>
      </c>
      <c r="J99" s="2">
        <v>22601.8</v>
      </c>
      <c r="K99" s="2">
        <v>9326.63</v>
      </c>
      <c r="L99" s="2">
        <v>6360.17</v>
      </c>
      <c r="M99" s="2">
        <v>7700</v>
      </c>
      <c r="N99" s="2"/>
      <c r="O99" s="2"/>
    </row>
    <row r="100" spans="1:15" ht="15">
      <c r="A100" t="s">
        <v>158</v>
      </c>
      <c r="B100" t="s">
        <v>159</v>
      </c>
      <c r="C100" s="5">
        <v>600.8</v>
      </c>
      <c r="D100" s="5">
        <v>832.5</v>
      </c>
      <c r="E100" s="5">
        <v>513.81</v>
      </c>
      <c r="F100" s="5">
        <v>1254.23</v>
      </c>
      <c r="G100" s="5">
        <v>1887.43</v>
      </c>
      <c r="H100" s="5">
        <v>2799.95</v>
      </c>
      <c r="I100" s="2">
        <v>2138.54</v>
      </c>
      <c r="J100" s="2">
        <v>4977.87</v>
      </c>
      <c r="K100" s="2">
        <v>1912.08</v>
      </c>
      <c r="L100" s="2">
        <v>2617.73</v>
      </c>
      <c r="M100" s="2">
        <v>3000</v>
      </c>
      <c r="N100" s="2"/>
      <c r="O100" s="2"/>
    </row>
    <row r="101" spans="1:15" ht="15">
      <c r="A101" t="s">
        <v>160</v>
      </c>
      <c r="B101" t="s">
        <v>161</v>
      </c>
      <c r="C101" s="5">
        <v>0</v>
      </c>
      <c r="D101" s="5">
        <v>0</v>
      </c>
      <c r="E101" s="5">
        <v>0</v>
      </c>
      <c r="F101" s="5">
        <v>246.36</v>
      </c>
      <c r="G101" s="5">
        <v>154.13</v>
      </c>
      <c r="H101" s="5">
        <v>97.15</v>
      </c>
      <c r="I101" s="2">
        <v>0</v>
      </c>
      <c r="J101" s="2">
        <v>414.11</v>
      </c>
      <c r="K101" s="2">
        <v>0</v>
      </c>
      <c r="L101" s="2">
        <v>0</v>
      </c>
      <c r="M101" s="2">
        <v>0</v>
      </c>
      <c r="N101" s="2"/>
      <c r="O101" s="2"/>
    </row>
    <row r="102" spans="1:15" ht="15">
      <c r="A102" t="s">
        <v>162</v>
      </c>
      <c r="B102" t="s">
        <v>163</v>
      </c>
      <c r="C102" s="5">
        <v>0</v>
      </c>
      <c r="D102" s="5">
        <v>0</v>
      </c>
      <c r="E102" s="5">
        <v>0</v>
      </c>
      <c r="F102" s="5">
        <v>0</v>
      </c>
      <c r="G102" s="5">
        <v>156.75</v>
      </c>
      <c r="H102" s="5">
        <v>0</v>
      </c>
      <c r="I102" s="2">
        <v>596.31</v>
      </c>
      <c r="J102" s="2">
        <v>47.82</v>
      </c>
      <c r="K102" s="2">
        <v>900.75</v>
      </c>
      <c r="L102" s="2">
        <v>242.27</v>
      </c>
      <c r="M102" s="2">
        <v>500</v>
      </c>
      <c r="N102" s="2"/>
      <c r="O102" s="2"/>
    </row>
    <row r="103" spans="1:15" ht="15">
      <c r="A103" t="s">
        <v>164</v>
      </c>
      <c r="B103" t="s">
        <v>165</v>
      </c>
      <c r="C103" s="5">
        <v>0</v>
      </c>
      <c r="D103" s="5">
        <v>0</v>
      </c>
      <c r="E103" s="5">
        <v>0</v>
      </c>
      <c r="F103" s="5">
        <v>0</v>
      </c>
      <c r="G103" s="5">
        <v>176.75</v>
      </c>
      <c r="H103" s="5">
        <v>86.48</v>
      </c>
      <c r="I103" s="2">
        <v>75.68</v>
      </c>
      <c r="J103" s="2">
        <v>746.81</v>
      </c>
      <c r="K103" s="2">
        <v>108.1</v>
      </c>
      <c r="L103" s="2">
        <v>97.57</v>
      </c>
      <c r="M103" s="2">
        <v>250</v>
      </c>
      <c r="N103" s="2"/>
      <c r="O103" s="2"/>
    </row>
    <row r="104" spans="1:15" ht="15">
      <c r="A104" t="s">
        <v>166</v>
      </c>
      <c r="B104" t="s">
        <v>252</v>
      </c>
      <c r="C104" s="5">
        <v>270</v>
      </c>
      <c r="D104" s="5">
        <v>225</v>
      </c>
      <c r="E104" s="5">
        <v>135</v>
      </c>
      <c r="F104" s="5">
        <v>67.55</v>
      </c>
      <c r="G104" s="5">
        <v>0</v>
      </c>
      <c r="H104" s="5">
        <v>0</v>
      </c>
      <c r="I104" s="2">
        <v>0</v>
      </c>
      <c r="J104" s="2">
        <v>0</v>
      </c>
      <c r="K104" s="2">
        <v>0</v>
      </c>
      <c r="L104" s="2">
        <v>1921.9</v>
      </c>
      <c r="M104" s="2">
        <v>2000</v>
      </c>
      <c r="N104" s="2"/>
      <c r="O104" s="2"/>
    </row>
    <row r="105" spans="2:15" s="1" customFormat="1" ht="15">
      <c r="B105" s="1" t="s">
        <v>247</v>
      </c>
      <c r="C105" s="3">
        <f aca="true" t="shared" si="6" ref="C105:H105">SUM(C88:C104)</f>
        <v>8040.2</v>
      </c>
      <c r="D105" s="3">
        <f t="shared" si="6"/>
        <v>8546.37</v>
      </c>
      <c r="E105" s="3">
        <f t="shared" si="6"/>
        <v>6243.99</v>
      </c>
      <c r="F105" s="3">
        <f t="shared" si="6"/>
        <v>20418.69</v>
      </c>
      <c r="G105" s="3">
        <f t="shared" si="6"/>
        <v>21820.9</v>
      </c>
      <c r="H105" s="3">
        <f t="shared" si="6"/>
        <v>24853.150000000005</v>
      </c>
      <c r="I105" s="3">
        <f>SUM(I88:I104)</f>
        <v>29136.88</v>
      </c>
      <c r="J105" s="3">
        <f>SUM(J88:J104)</f>
        <v>55750.770000000004</v>
      </c>
      <c r="K105" s="3">
        <f>SUM(K88:K104)</f>
        <v>34756.46</v>
      </c>
      <c r="L105" s="3">
        <f>SUM(L88:L104)</f>
        <v>36613</v>
      </c>
      <c r="M105" s="3">
        <f>SUM(M88:M104)</f>
        <v>40200</v>
      </c>
      <c r="N105" s="3"/>
      <c r="O105" s="3"/>
    </row>
    <row r="106" spans="3:15" ht="15">
      <c r="C106" s="5"/>
      <c r="D106" s="5"/>
      <c r="E106" s="5"/>
      <c r="F106" s="5"/>
      <c r="G106" s="5"/>
      <c r="H106" s="5"/>
      <c r="I106" s="2"/>
      <c r="J106" s="2"/>
      <c r="K106" s="2"/>
      <c r="L106" s="2"/>
      <c r="M106" s="2"/>
      <c r="N106" s="2"/>
      <c r="O106" s="2"/>
    </row>
    <row r="107" spans="1:15" ht="15">
      <c r="A107" t="s">
        <v>167</v>
      </c>
      <c r="B107" t="s">
        <v>168</v>
      </c>
      <c r="C107" s="5">
        <v>956.74</v>
      </c>
      <c r="D107" s="5">
        <v>1139.2</v>
      </c>
      <c r="E107" s="5">
        <v>209.57</v>
      </c>
      <c r="F107" s="5">
        <v>879.25</v>
      </c>
      <c r="G107" s="5">
        <v>1094.89</v>
      </c>
      <c r="H107" s="5">
        <v>808.23</v>
      </c>
      <c r="I107" s="2">
        <v>493.77</v>
      </c>
      <c r="J107" s="2">
        <v>349.02</v>
      </c>
      <c r="K107" s="2">
        <v>1391.98</v>
      </c>
      <c r="L107" s="2">
        <v>522.29</v>
      </c>
      <c r="M107" s="2">
        <v>2500</v>
      </c>
      <c r="N107" s="2"/>
      <c r="O107" s="2"/>
    </row>
    <row r="108" spans="1:15" ht="15">
      <c r="A108" t="s">
        <v>169</v>
      </c>
      <c r="B108" t="s">
        <v>170</v>
      </c>
      <c r="C108" s="5">
        <v>6506.4</v>
      </c>
      <c r="D108" s="5">
        <v>6432.75</v>
      </c>
      <c r="E108" s="5">
        <v>5628.49</v>
      </c>
      <c r="F108" s="5">
        <v>4198.52</v>
      </c>
      <c r="G108" s="5">
        <v>5652.43</v>
      </c>
      <c r="H108" s="5">
        <v>5959.74</v>
      </c>
      <c r="I108" s="2">
        <v>4900.02</v>
      </c>
      <c r="J108" s="2">
        <v>4911.85</v>
      </c>
      <c r="K108" s="2">
        <v>8497.57</v>
      </c>
      <c r="L108" s="2">
        <v>10749.05</v>
      </c>
      <c r="M108" s="2">
        <v>13000</v>
      </c>
      <c r="N108" s="2"/>
      <c r="O108" s="2"/>
    </row>
    <row r="109" spans="1:15" ht="15">
      <c r="A109" t="s">
        <v>171</v>
      </c>
      <c r="B109" t="s">
        <v>172</v>
      </c>
      <c r="C109" s="5">
        <v>221</v>
      </c>
      <c r="D109" s="5">
        <v>1708.49</v>
      </c>
      <c r="E109" s="5">
        <v>44.07</v>
      </c>
      <c r="F109" s="5">
        <v>2183.66</v>
      </c>
      <c r="G109" s="5">
        <v>132.54</v>
      </c>
      <c r="H109" s="5">
        <v>896.48</v>
      </c>
      <c r="I109" s="2">
        <v>2686.15</v>
      </c>
      <c r="J109" s="2">
        <v>1972.7</v>
      </c>
      <c r="K109" s="2">
        <v>1888.79</v>
      </c>
      <c r="L109" s="2">
        <v>0</v>
      </c>
      <c r="M109" s="2">
        <v>800</v>
      </c>
      <c r="N109" s="2"/>
      <c r="O109" s="2"/>
    </row>
    <row r="110" spans="1:15" ht="15">
      <c r="A110" t="s">
        <v>173</v>
      </c>
      <c r="B110" t="s">
        <v>174</v>
      </c>
      <c r="C110" s="5">
        <v>563.81</v>
      </c>
      <c r="D110" s="5">
        <v>473.33</v>
      </c>
      <c r="E110" s="5">
        <v>0</v>
      </c>
      <c r="F110" s="5">
        <v>130.63</v>
      </c>
      <c r="G110" s="5">
        <v>448.58</v>
      </c>
      <c r="H110" s="5">
        <v>1421.65</v>
      </c>
      <c r="I110" s="2">
        <v>1237.56</v>
      </c>
      <c r="J110" s="2">
        <v>728.41</v>
      </c>
      <c r="K110" s="2">
        <v>2893.98</v>
      </c>
      <c r="L110" s="2">
        <v>2087.28</v>
      </c>
      <c r="M110" s="2">
        <v>3500</v>
      </c>
      <c r="N110" s="2"/>
      <c r="O110" s="2"/>
    </row>
    <row r="111" spans="1:15" ht="15">
      <c r="A111" t="s">
        <v>175</v>
      </c>
      <c r="B111" t="s">
        <v>176</v>
      </c>
      <c r="C111" s="5">
        <v>70.6</v>
      </c>
      <c r="D111" s="5">
        <v>5.4</v>
      </c>
      <c r="E111" s="5">
        <v>222.38</v>
      </c>
      <c r="F111" s="5">
        <v>538.6</v>
      </c>
      <c r="G111" s="5">
        <v>460.69</v>
      </c>
      <c r="H111" s="5">
        <v>1079.55</v>
      </c>
      <c r="I111" s="2">
        <v>2612.43</v>
      </c>
      <c r="J111" s="2">
        <v>1779.51</v>
      </c>
      <c r="K111" s="2">
        <v>936.87</v>
      </c>
      <c r="L111" s="2">
        <v>0</v>
      </c>
      <c r="M111" s="2">
        <v>1000</v>
      </c>
      <c r="N111" s="2"/>
      <c r="O111" s="2"/>
    </row>
    <row r="112" spans="1:15" ht="15">
      <c r="A112" t="s">
        <v>177</v>
      </c>
      <c r="B112" t="s">
        <v>178</v>
      </c>
      <c r="C112" s="5">
        <v>370.41</v>
      </c>
      <c r="D112" s="5">
        <v>5.39</v>
      </c>
      <c r="E112" s="5">
        <v>21.62</v>
      </c>
      <c r="F112" s="5">
        <v>318.52</v>
      </c>
      <c r="G112" s="5">
        <v>332.97</v>
      </c>
      <c r="H112" s="5">
        <v>163.46</v>
      </c>
      <c r="I112" s="2">
        <v>51.4</v>
      </c>
      <c r="J112" s="2">
        <v>221.44</v>
      </c>
      <c r="K112" s="2">
        <v>1411.93</v>
      </c>
      <c r="L112" s="2">
        <v>664.78</v>
      </c>
      <c r="M112" s="2">
        <v>1000</v>
      </c>
      <c r="N112" s="2"/>
      <c r="O112" s="2"/>
    </row>
    <row r="113" spans="1:15" ht="15">
      <c r="A113" t="s">
        <v>179</v>
      </c>
      <c r="B113" t="s">
        <v>180</v>
      </c>
      <c r="C113" s="5">
        <v>126.54</v>
      </c>
      <c r="D113" s="5">
        <v>191.24</v>
      </c>
      <c r="E113" s="5">
        <v>397.84</v>
      </c>
      <c r="F113" s="5">
        <v>1028.72</v>
      </c>
      <c r="G113" s="5">
        <v>4725.1</v>
      </c>
      <c r="H113" s="5">
        <v>819.78</v>
      </c>
      <c r="I113" s="2">
        <v>662.5</v>
      </c>
      <c r="J113" s="2">
        <v>933.6</v>
      </c>
      <c r="K113" s="2">
        <v>1542.38</v>
      </c>
      <c r="L113" s="2">
        <v>1078.68</v>
      </c>
      <c r="M113" s="2">
        <v>1000</v>
      </c>
      <c r="N113" s="2"/>
      <c r="O113" s="2"/>
    </row>
    <row r="114" spans="1:15" ht="15">
      <c r="A114" t="s">
        <v>181</v>
      </c>
      <c r="B114" t="s">
        <v>182</v>
      </c>
      <c r="C114" s="5">
        <v>57.05</v>
      </c>
      <c r="D114" s="5">
        <v>133.48</v>
      </c>
      <c r="E114" s="5">
        <v>324.17</v>
      </c>
      <c r="F114" s="5">
        <v>986.84</v>
      </c>
      <c r="G114" s="5">
        <v>749.01</v>
      </c>
      <c r="H114" s="5">
        <v>325</v>
      </c>
      <c r="I114" s="2">
        <v>5022.98</v>
      </c>
      <c r="J114" s="2">
        <v>930.64</v>
      </c>
      <c r="K114" s="2">
        <v>694.07</v>
      </c>
      <c r="L114" s="2">
        <v>3226.88</v>
      </c>
      <c r="M114" s="2">
        <v>2000</v>
      </c>
      <c r="N114" s="2"/>
      <c r="O114" s="2"/>
    </row>
    <row r="115" spans="1:15" ht="15">
      <c r="A115" t="s">
        <v>183</v>
      </c>
      <c r="B115" t="s">
        <v>184</v>
      </c>
      <c r="C115" s="5">
        <v>168.14</v>
      </c>
      <c r="D115" s="5">
        <v>97.59</v>
      </c>
      <c r="E115" s="5">
        <v>0</v>
      </c>
      <c r="F115" s="5">
        <v>284.53</v>
      </c>
      <c r="G115" s="5">
        <v>209.42</v>
      </c>
      <c r="H115" s="5">
        <v>4976.96</v>
      </c>
      <c r="I115" s="2">
        <v>367.88</v>
      </c>
      <c r="J115" s="2">
        <v>125.78</v>
      </c>
      <c r="K115" s="2">
        <v>1722.55</v>
      </c>
      <c r="L115" s="2">
        <v>547.76</v>
      </c>
      <c r="M115" s="2">
        <v>1000</v>
      </c>
      <c r="N115" s="2"/>
      <c r="O115" s="2"/>
    </row>
    <row r="116" spans="1:15" ht="15">
      <c r="A116" t="s">
        <v>185</v>
      </c>
      <c r="B116" t="s">
        <v>186</v>
      </c>
      <c r="C116" s="5">
        <v>1749.63</v>
      </c>
      <c r="D116" s="5">
        <v>1804.89</v>
      </c>
      <c r="E116" s="5">
        <v>202.29</v>
      </c>
      <c r="F116" s="5">
        <v>1171.24</v>
      </c>
      <c r="G116" s="5">
        <v>5313.79</v>
      </c>
      <c r="H116" s="5">
        <v>623.38</v>
      </c>
      <c r="I116" s="2">
        <v>634.37</v>
      </c>
      <c r="J116" s="2">
        <v>685.2</v>
      </c>
      <c r="K116" s="2">
        <v>890.91</v>
      </c>
      <c r="L116" s="2">
        <v>19421.15</v>
      </c>
      <c r="M116" s="2">
        <v>3000</v>
      </c>
      <c r="N116" s="2"/>
      <c r="O116" s="2"/>
    </row>
    <row r="117" spans="1:15" ht="15">
      <c r="A117" t="s">
        <v>187</v>
      </c>
      <c r="B117" t="s">
        <v>188</v>
      </c>
      <c r="C117" s="5">
        <v>1208.09</v>
      </c>
      <c r="D117" s="5">
        <v>1591.07</v>
      </c>
      <c r="E117" s="5">
        <v>506.06</v>
      </c>
      <c r="F117" s="5">
        <v>614.73</v>
      </c>
      <c r="G117" s="5">
        <v>884.96</v>
      </c>
      <c r="H117" s="5">
        <v>4122.39</v>
      </c>
      <c r="I117" s="2">
        <v>633.43</v>
      </c>
      <c r="J117" s="2">
        <v>341.98</v>
      </c>
      <c r="K117" s="2">
        <v>683.23</v>
      </c>
      <c r="L117" s="2">
        <v>1770.3</v>
      </c>
      <c r="M117" s="2">
        <v>1200</v>
      </c>
      <c r="N117" s="2"/>
      <c r="O117" s="2"/>
    </row>
    <row r="118" spans="1:15" ht="15">
      <c r="A118" t="s">
        <v>189</v>
      </c>
      <c r="B118" t="s">
        <v>190</v>
      </c>
      <c r="C118" s="5">
        <v>1814.04</v>
      </c>
      <c r="D118" s="5">
        <v>0</v>
      </c>
      <c r="E118" s="5">
        <v>26.03</v>
      </c>
      <c r="F118" s="5">
        <v>0</v>
      </c>
      <c r="G118" s="5">
        <v>202.78</v>
      </c>
      <c r="H118" s="5">
        <v>1047.58</v>
      </c>
      <c r="I118" s="2">
        <v>0</v>
      </c>
      <c r="J118" s="2">
        <v>278.49</v>
      </c>
      <c r="K118" s="2">
        <v>13.65</v>
      </c>
      <c r="L118" s="2">
        <v>0</v>
      </c>
      <c r="M118" s="2">
        <v>0</v>
      </c>
      <c r="N118" s="2"/>
      <c r="O118" s="2"/>
    </row>
    <row r="119" spans="1:15" ht="15">
      <c r="A119" t="s">
        <v>191</v>
      </c>
      <c r="B119" t="s">
        <v>192</v>
      </c>
      <c r="C119" s="5">
        <v>11821.13</v>
      </c>
      <c r="D119" s="5">
        <v>1235</v>
      </c>
      <c r="E119" s="5">
        <v>5088.97</v>
      </c>
      <c r="F119" s="5">
        <v>292.91</v>
      </c>
      <c r="G119" s="5">
        <v>117.97</v>
      </c>
      <c r="H119" s="5">
        <v>4068.99</v>
      </c>
      <c r="I119" s="2">
        <v>2211.62</v>
      </c>
      <c r="J119" s="2">
        <v>542.79</v>
      </c>
      <c r="K119" s="2">
        <v>0</v>
      </c>
      <c r="L119" s="2">
        <v>0</v>
      </c>
      <c r="M119" s="2">
        <v>400</v>
      </c>
      <c r="N119" s="2"/>
      <c r="O119" s="2"/>
    </row>
    <row r="120" spans="1:15" ht="15">
      <c r="A120" t="s">
        <v>193</v>
      </c>
      <c r="B120" t="s">
        <v>194</v>
      </c>
      <c r="C120" s="5">
        <v>994.23</v>
      </c>
      <c r="D120" s="5">
        <v>388.38</v>
      </c>
      <c r="E120" s="5">
        <v>152.42</v>
      </c>
      <c r="F120" s="5">
        <v>722.12</v>
      </c>
      <c r="G120" s="5">
        <v>515.43</v>
      </c>
      <c r="H120" s="5">
        <v>30.44</v>
      </c>
      <c r="I120" s="2">
        <v>0</v>
      </c>
      <c r="J120" s="2">
        <v>0</v>
      </c>
      <c r="K120" s="2">
        <v>232.49</v>
      </c>
      <c r="L120" s="2">
        <v>0</v>
      </c>
      <c r="M120" s="2">
        <v>2000</v>
      </c>
      <c r="N120" s="2"/>
      <c r="O120" s="2"/>
    </row>
    <row r="121" spans="1:15" ht="15">
      <c r="A121" t="s">
        <v>195</v>
      </c>
      <c r="B121" t="s">
        <v>196</v>
      </c>
      <c r="C121" s="5">
        <v>0</v>
      </c>
      <c r="D121" s="5">
        <v>0</v>
      </c>
      <c r="E121" s="5">
        <v>0</v>
      </c>
      <c r="F121" s="5">
        <v>1438.4</v>
      </c>
      <c r="G121" s="5">
        <v>62.23</v>
      </c>
      <c r="H121" s="5">
        <v>0</v>
      </c>
      <c r="I121" s="2">
        <v>1866.1</v>
      </c>
      <c r="J121" s="2">
        <v>178.45</v>
      </c>
      <c r="K121" s="2">
        <v>1471.17</v>
      </c>
      <c r="L121" s="2">
        <v>748.96</v>
      </c>
      <c r="M121" s="2">
        <v>3000</v>
      </c>
      <c r="N121" s="2"/>
      <c r="O121" s="2"/>
    </row>
    <row r="122" spans="1:15" ht="15">
      <c r="A122" t="s">
        <v>197</v>
      </c>
      <c r="B122" t="s">
        <v>198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1082.87</v>
      </c>
      <c r="I122" s="2">
        <v>359.87</v>
      </c>
      <c r="J122" s="2">
        <v>434.12</v>
      </c>
      <c r="K122" s="2">
        <v>633.23</v>
      </c>
      <c r="L122" s="2">
        <v>2370.39</v>
      </c>
      <c r="M122" s="2">
        <v>1000</v>
      </c>
      <c r="N122" s="2"/>
      <c r="O122" s="2"/>
    </row>
    <row r="123" spans="1:15" ht="15">
      <c r="A123" t="s">
        <v>199</v>
      </c>
      <c r="B123" t="s">
        <v>200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2">
        <v>432.55</v>
      </c>
      <c r="J123" s="2">
        <v>233.86</v>
      </c>
      <c r="K123" s="2">
        <v>0</v>
      </c>
      <c r="L123" s="2">
        <v>18.01</v>
      </c>
      <c r="M123" s="2">
        <v>500</v>
      </c>
      <c r="N123" s="2"/>
      <c r="O123" s="2"/>
    </row>
    <row r="124" spans="1:15" ht="15">
      <c r="A124" t="s">
        <v>201</v>
      </c>
      <c r="B124" t="s">
        <v>202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2">
        <v>0</v>
      </c>
      <c r="J124" s="2">
        <v>0</v>
      </c>
      <c r="K124" s="2">
        <v>374.64</v>
      </c>
      <c r="L124" s="2">
        <v>2390.96</v>
      </c>
      <c r="M124" s="2">
        <v>1000</v>
      </c>
      <c r="N124" s="2"/>
      <c r="O124" s="2"/>
    </row>
    <row r="125" spans="1:15" ht="15">
      <c r="A125" t="s">
        <v>203</v>
      </c>
      <c r="B125" t="s">
        <v>204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2">
        <v>0</v>
      </c>
      <c r="J125" s="2">
        <v>0</v>
      </c>
      <c r="K125" s="2">
        <v>24.98</v>
      </c>
      <c r="L125" s="2">
        <v>1860.31</v>
      </c>
      <c r="M125" s="2">
        <v>2000</v>
      </c>
      <c r="N125" s="2"/>
      <c r="O125" s="2"/>
    </row>
    <row r="126" spans="1:15" ht="15">
      <c r="A126" t="s">
        <v>205</v>
      </c>
      <c r="B126" t="s">
        <v>206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2">
        <v>0</v>
      </c>
      <c r="J126" s="2">
        <v>0</v>
      </c>
      <c r="K126" s="2">
        <v>0</v>
      </c>
      <c r="L126" s="2">
        <v>1619.29</v>
      </c>
      <c r="M126" s="2">
        <v>1800</v>
      </c>
      <c r="N126" s="2"/>
      <c r="O126" s="2"/>
    </row>
    <row r="127" spans="1:15" ht="15">
      <c r="A127" t="s">
        <v>207</v>
      </c>
      <c r="B127" t="s">
        <v>208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53.5</v>
      </c>
      <c r="I127" s="2">
        <v>1105.29</v>
      </c>
      <c r="J127" s="2">
        <v>0</v>
      </c>
      <c r="K127" s="2">
        <v>496.16</v>
      </c>
      <c r="L127" s="2">
        <v>0</v>
      </c>
      <c r="M127" s="2">
        <v>10000</v>
      </c>
      <c r="N127" s="2"/>
      <c r="O127" s="2"/>
    </row>
    <row r="128" spans="2:15" s="1" customFormat="1" ht="15">
      <c r="B128" s="1" t="s">
        <v>250</v>
      </c>
      <c r="C128" s="3">
        <f aca="true" t="shared" si="7" ref="C128:H128">SUM(C107:C127)</f>
        <v>26627.81</v>
      </c>
      <c r="D128" s="3">
        <f t="shared" si="7"/>
        <v>15206.209999999997</v>
      </c>
      <c r="E128" s="3">
        <f t="shared" si="7"/>
        <v>12823.91</v>
      </c>
      <c r="F128" s="3">
        <f t="shared" si="7"/>
        <v>14788.67</v>
      </c>
      <c r="G128" s="3">
        <f t="shared" si="7"/>
        <v>20902.79</v>
      </c>
      <c r="H128" s="3">
        <f t="shared" si="7"/>
        <v>27479.999999999993</v>
      </c>
      <c r="I128" s="3">
        <f>SUM(I107:I127)</f>
        <v>25277.919999999995</v>
      </c>
      <c r="J128" s="3">
        <f>SUM(J107:J127)</f>
        <v>14647.840000000002</v>
      </c>
      <c r="K128" s="3">
        <f>SUM(K107:K127)</f>
        <v>25800.579999999998</v>
      </c>
      <c r="L128" s="3">
        <f>SUM(L107:L127)</f>
        <v>49076.090000000004</v>
      </c>
      <c r="M128" s="3">
        <f>SUM(M107:M127)</f>
        <v>51700</v>
      </c>
      <c r="N128" s="3"/>
      <c r="O128" s="3"/>
    </row>
    <row r="129" spans="3:15" ht="15">
      <c r="C129" s="5"/>
      <c r="D129" s="5"/>
      <c r="E129" s="5"/>
      <c r="F129" s="5"/>
      <c r="G129" s="5"/>
      <c r="H129" s="5"/>
      <c r="I129" s="2"/>
      <c r="J129" s="2"/>
      <c r="K129" s="2"/>
      <c r="L129" s="2"/>
      <c r="M129" s="2"/>
      <c r="N129" s="2"/>
      <c r="O129" s="2"/>
    </row>
    <row r="130" spans="1:15" ht="15">
      <c r="A130" t="s">
        <v>225</v>
      </c>
      <c r="B130" t="s">
        <v>226</v>
      </c>
      <c r="C130" s="5">
        <v>780.37</v>
      </c>
      <c r="D130" s="5">
        <v>1214.27</v>
      </c>
      <c r="E130" s="5">
        <v>0</v>
      </c>
      <c r="F130" s="5">
        <v>30.71</v>
      </c>
      <c r="G130" s="5">
        <v>533.6</v>
      </c>
      <c r="H130" s="5">
        <v>727.59</v>
      </c>
      <c r="I130" s="2">
        <v>0</v>
      </c>
      <c r="J130" s="2">
        <v>0</v>
      </c>
      <c r="K130" s="2">
        <v>1385.28</v>
      </c>
      <c r="L130" s="2">
        <v>69.71</v>
      </c>
      <c r="M130" s="2">
        <v>1000</v>
      </c>
      <c r="N130" s="2"/>
      <c r="O130" s="2"/>
    </row>
    <row r="131" spans="1:15" ht="15">
      <c r="A131" t="s">
        <v>227</v>
      </c>
      <c r="B131" t="s">
        <v>228</v>
      </c>
      <c r="C131" s="5">
        <v>0</v>
      </c>
      <c r="D131" s="5">
        <v>423.96</v>
      </c>
      <c r="E131" s="5">
        <v>0</v>
      </c>
      <c r="F131" s="5">
        <v>0</v>
      </c>
      <c r="G131" s="5">
        <v>0</v>
      </c>
      <c r="H131" s="5">
        <v>0</v>
      </c>
      <c r="I131" s="2">
        <v>0</v>
      </c>
      <c r="J131" s="2">
        <v>0</v>
      </c>
      <c r="K131" s="2">
        <v>0</v>
      </c>
      <c r="L131" s="2">
        <v>124.75</v>
      </c>
      <c r="M131" s="2">
        <v>1000</v>
      </c>
      <c r="N131" s="2"/>
      <c r="O131" s="2"/>
    </row>
    <row r="132" spans="1:15" ht="15">
      <c r="A132" t="s">
        <v>229</v>
      </c>
      <c r="B132" t="s">
        <v>230</v>
      </c>
      <c r="C132" s="5">
        <v>298.01</v>
      </c>
      <c r="D132" s="5">
        <v>303.97</v>
      </c>
      <c r="E132" s="5">
        <v>0</v>
      </c>
      <c r="F132" s="5">
        <v>0</v>
      </c>
      <c r="G132" s="5">
        <v>0</v>
      </c>
      <c r="H132" s="5">
        <v>0</v>
      </c>
      <c r="I132" s="2">
        <v>0</v>
      </c>
      <c r="J132" s="2">
        <v>0</v>
      </c>
      <c r="K132" s="2">
        <v>0</v>
      </c>
      <c r="L132" s="2">
        <v>0</v>
      </c>
      <c r="M132" s="2">
        <v>500</v>
      </c>
      <c r="N132" s="2"/>
      <c r="O132" s="2"/>
    </row>
    <row r="133" spans="1:15" ht="15">
      <c r="A133" t="s">
        <v>231</v>
      </c>
      <c r="B133" t="s">
        <v>232</v>
      </c>
      <c r="C133" s="5">
        <v>797.36</v>
      </c>
      <c r="D133" s="5">
        <v>1500.18</v>
      </c>
      <c r="E133" s="5">
        <v>791.92</v>
      </c>
      <c r="F133" s="5">
        <v>1165.82</v>
      </c>
      <c r="G133" s="5">
        <v>1468.19</v>
      </c>
      <c r="H133" s="5">
        <v>1468.38</v>
      </c>
      <c r="I133" s="2">
        <v>608.15</v>
      </c>
      <c r="J133" s="2">
        <v>1383.91</v>
      </c>
      <c r="K133" s="2">
        <v>1995.26</v>
      </c>
      <c r="L133" s="2">
        <v>874.75</v>
      </c>
      <c r="M133" s="2">
        <v>2400</v>
      </c>
      <c r="N133" s="2"/>
      <c r="O133" s="2"/>
    </row>
    <row r="134" spans="1:15" ht="15">
      <c r="A134" t="s">
        <v>233</v>
      </c>
      <c r="B134" t="s">
        <v>234</v>
      </c>
      <c r="C134" s="5">
        <v>1293.13</v>
      </c>
      <c r="D134" s="5">
        <v>5607.5</v>
      </c>
      <c r="E134" s="5">
        <v>902.16</v>
      </c>
      <c r="F134" s="5">
        <v>871.07</v>
      </c>
      <c r="G134" s="5">
        <v>1724.13</v>
      </c>
      <c r="H134" s="5">
        <v>5067.31</v>
      </c>
      <c r="I134" s="2">
        <v>576.11</v>
      </c>
      <c r="J134" s="2">
        <v>60.57</v>
      </c>
      <c r="K134" s="2">
        <v>28.27</v>
      </c>
      <c r="L134" s="2">
        <v>756.1</v>
      </c>
      <c r="M134" s="2">
        <v>1000</v>
      </c>
      <c r="N134" s="2"/>
      <c r="O134" s="2"/>
    </row>
    <row r="135" spans="1:15" ht="15">
      <c r="A135" t="s">
        <v>235</v>
      </c>
      <c r="B135" t="s">
        <v>236</v>
      </c>
      <c r="C135" s="5">
        <v>406.83</v>
      </c>
      <c r="D135" s="5">
        <v>155</v>
      </c>
      <c r="E135" s="5">
        <v>21.57</v>
      </c>
      <c r="F135" s="5">
        <v>184.96</v>
      </c>
      <c r="G135" s="5">
        <v>137.27</v>
      </c>
      <c r="H135" s="5">
        <v>4.63</v>
      </c>
      <c r="I135" s="2">
        <v>20.68</v>
      </c>
      <c r="J135" s="2">
        <v>0</v>
      </c>
      <c r="K135" s="2">
        <v>0</v>
      </c>
      <c r="L135" s="2">
        <v>0</v>
      </c>
      <c r="M135" s="2">
        <v>800</v>
      </c>
      <c r="N135" s="2"/>
      <c r="O135" s="2"/>
    </row>
    <row r="136" spans="1:15" ht="15">
      <c r="A136" t="s">
        <v>237</v>
      </c>
      <c r="B136" t="s">
        <v>238</v>
      </c>
      <c r="C136" s="5">
        <v>117.34</v>
      </c>
      <c r="D136" s="5">
        <v>1265.97</v>
      </c>
      <c r="E136" s="5">
        <v>3092.17</v>
      </c>
      <c r="F136" s="5">
        <v>258.95</v>
      </c>
      <c r="G136" s="5">
        <v>1233.95</v>
      </c>
      <c r="H136" s="5">
        <v>0</v>
      </c>
      <c r="I136" s="2">
        <v>0</v>
      </c>
      <c r="J136" s="2">
        <v>0</v>
      </c>
      <c r="K136" s="2">
        <v>2853.05</v>
      </c>
      <c r="L136" s="2">
        <v>0</v>
      </c>
      <c r="M136" s="2">
        <v>4500</v>
      </c>
      <c r="N136" s="2"/>
      <c r="O136" s="2"/>
    </row>
    <row r="137" spans="1:15" ht="15">
      <c r="A137" t="s">
        <v>239</v>
      </c>
      <c r="B137" t="s">
        <v>240</v>
      </c>
      <c r="C137" s="5">
        <v>5400</v>
      </c>
      <c r="D137" s="5">
        <v>6975</v>
      </c>
      <c r="E137" s="5">
        <v>6750</v>
      </c>
      <c r="F137" s="5">
        <v>6825</v>
      </c>
      <c r="G137" s="5">
        <v>6665.11</v>
      </c>
      <c r="H137" s="5">
        <v>6455.5</v>
      </c>
      <c r="I137" s="2">
        <v>6073.32</v>
      </c>
      <c r="J137" s="2">
        <v>6063</v>
      </c>
      <c r="K137" s="2">
        <v>6680</v>
      </c>
      <c r="L137" s="2">
        <v>7423</v>
      </c>
      <c r="M137" s="2">
        <v>8000</v>
      </c>
      <c r="N137" s="2"/>
      <c r="O137" s="2"/>
    </row>
    <row r="138" spans="1:15" ht="15">
      <c r="A138" t="s">
        <v>241</v>
      </c>
      <c r="B138" t="s">
        <v>242</v>
      </c>
      <c r="C138" s="5">
        <v>0</v>
      </c>
      <c r="D138" s="5">
        <v>0</v>
      </c>
      <c r="E138" s="5">
        <v>164.67</v>
      </c>
      <c r="F138" s="5">
        <v>0</v>
      </c>
      <c r="G138" s="5">
        <v>0</v>
      </c>
      <c r="H138" s="5">
        <v>0</v>
      </c>
      <c r="I138" s="2">
        <v>0</v>
      </c>
      <c r="J138" s="2">
        <v>0</v>
      </c>
      <c r="K138" s="2">
        <v>0</v>
      </c>
      <c r="L138" s="2">
        <v>0</v>
      </c>
      <c r="M138" s="2">
        <v>500</v>
      </c>
      <c r="N138" s="2"/>
      <c r="O138" s="2"/>
    </row>
    <row r="139" spans="2:15" s="1" customFormat="1" ht="15">
      <c r="B139" s="1" t="s">
        <v>248</v>
      </c>
      <c r="C139" s="3">
        <f aca="true" t="shared" si="8" ref="C139:H139">SUM(C130:C138)</f>
        <v>9093.04</v>
      </c>
      <c r="D139" s="3">
        <f t="shared" si="8"/>
        <v>17445.85</v>
      </c>
      <c r="E139" s="3">
        <f t="shared" si="8"/>
        <v>11722.49</v>
      </c>
      <c r="F139" s="3">
        <f t="shared" si="8"/>
        <v>9336.51</v>
      </c>
      <c r="G139" s="3">
        <f t="shared" si="8"/>
        <v>11762.25</v>
      </c>
      <c r="H139" s="3">
        <f t="shared" si="8"/>
        <v>13723.41</v>
      </c>
      <c r="I139" s="3">
        <f>SUM(I130:I138)</f>
        <v>7278.26</v>
      </c>
      <c r="J139" s="3">
        <f>SUM(J130:J138)</f>
        <v>7507.48</v>
      </c>
      <c r="K139" s="3">
        <f>SUM(K130:K138)</f>
        <v>12941.86</v>
      </c>
      <c r="L139" s="3">
        <f>SUM(L130:L138)</f>
        <v>9248.31</v>
      </c>
      <c r="M139" s="3">
        <f>SUM(M130:M138)</f>
        <v>19700</v>
      </c>
      <c r="N139" s="3"/>
      <c r="O139" s="3"/>
    </row>
    <row r="140" spans="3:13" ht="1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t="s">
        <v>253</v>
      </c>
      <c r="B141" t="s">
        <v>254</v>
      </c>
      <c r="C141" s="5">
        <v>0</v>
      </c>
      <c r="D141" s="5">
        <v>0</v>
      </c>
      <c r="E141" s="5">
        <v>63175</v>
      </c>
      <c r="F141" s="5">
        <v>80650</v>
      </c>
      <c r="G141" s="5">
        <v>79750</v>
      </c>
      <c r="H141" s="5">
        <v>83850</v>
      </c>
      <c r="I141" s="2">
        <v>83350</v>
      </c>
      <c r="J141" s="2">
        <v>81850</v>
      </c>
      <c r="K141" s="2">
        <v>80600</v>
      </c>
      <c r="L141" s="2">
        <v>84350</v>
      </c>
      <c r="M141" s="2">
        <v>82700</v>
      </c>
    </row>
    <row r="142" spans="2:13" ht="15">
      <c r="B142" s="1" t="s">
        <v>257</v>
      </c>
      <c r="C142" s="3">
        <f>SUM(C141)</f>
        <v>0</v>
      </c>
      <c r="D142" s="3">
        <f aca="true" t="shared" si="9" ref="D142:M142">SUM(D141)</f>
        <v>0</v>
      </c>
      <c r="E142" s="3">
        <f t="shared" si="9"/>
        <v>63175</v>
      </c>
      <c r="F142" s="3">
        <f t="shared" si="9"/>
        <v>80650</v>
      </c>
      <c r="G142" s="3">
        <f t="shared" si="9"/>
        <v>79750</v>
      </c>
      <c r="H142" s="3">
        <f t="shared" si="9"/>
        <v>83850</v>
      </c>
      <c r="I142" s="3">
        <f t="shared" si="9"/>
        <v>83350</v>
      </c>
      <c r="J142" s="3">
        <f t="shared" si="9"/>
        <v>81850</v>
      </c>
      <c r="K142" s="3">
        <f t="shared" si="9"/>
        <v>80600</v>
      </c>
      <c r="L142" s="3">
        <f t="shared" si="9"/>
        <v>84350</v>
      </c>
      <c r="M142" s="3">
        <f t="shared" si="9"/>
        <v>82700</v>
      </c>
    </row>
    <row r="143" spans="3:13" ht="1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" t="s">
        <v>255</v>
      </c>
      <c r="B144" s="1" t="s">
        <v>256</v>
      </c>
      <c r="C144" s="3">
        <f>SUM(C9,C13,C29,C52,C71,C86,C105,C128,C139,C142)</f>
        <v>365894.6</v>
      </c>
      <c r="D144" s="3">
        <f aca="true" t="shared" si="10" ref="D144:M144">SUM(D9,D13,D29,D52,D71,D86,D105,D128,D139,D142)</f>
        <v>367414.18</v>
      </c>
      <c r="E144" s="3">
        <f t="shared" si="10"/>
        <v>442811.1099999999</v>
      </c>
      <c r="F144" s="3">
        <f t="shared" si="10"/>
        <v>501056.24</v>
      </c>
      <c r="G144" s="3">
        <f t="shared" si="10"/>
        <v>522633.82000000007</v>
      </c>
      <c r="H144" s="3">
        <f t="shared" si="10"/>
        <v>590903.05</v>
      </c>
      <c r="I144" s="3">
        <f t="shared" si="10"/>
        <v>572816.31</v>
      </c>
      <c r="J144" s="3">
        <f t="shared" si="10"/>
        <v>579201.21</v>
      </c>
      <c r="K144" s="3">
        <f t="shared" si="10"/>
        <v>624494.75</v>
      </c>
      <c r="L144" s="3">
        <f t="shared" si="10"/>
        <v>741646.28</v>
      </c>
      <c r="M144" s="3">
        <f t="shared" si="10"/>
        <v>840102.7</v>
      </c>
    </row>
    <row r="145" spans="3:13" ht="1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5">
      <c r="B146" s="6" t="s">
        <v>258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3:13" ht="1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3:13" ht="1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3:13" ht="1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3:13" ht="1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3:13" ht="1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3:13" ht="1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3:13" ht="1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3:13" ht="1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3:13" ht="1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3:13" ht="1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3:13" ht="1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3:13" ht="1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</sheetData>
  <sheetProtection/>
  <printOptions/>
  <pageMargins left="0.25" right="0.25" top="0.75" bottom="0.75" header="0.3" footer="0.3"/>
  <pageSetup fitToHeight="0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Officer</dc:creator>
  <cp:keywords/>
  <dc:description/>
  <cp:lastModifiedBy>Finance Officer</cp:lastModifiedBy>
  <cp:lastPrinted>2023-05-23T22:00:37Z</cp:lastPrinted>
  <dcterms:created xsi:type="dcterms:W3CDTF">2023-05-22T20:20:28Z</dcterms:created>
  <dcterms:modified xsi:type="dcterms:W3CDTF">2023-09-12T18:47:12Z</dcterms:modified>
  <cp:category/>
  <cp:version/>
  <cp:contentType/>
  <cp:contentStatus/>
</cp:coreProperties>
</file>